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180" windowWidth="19740" windowHeight="5835" activeTab="6"/>
  </bookViews>
  <sheets>
    <sheet name="Реестр начислений" sheetId="1" r:id="rId1"/>
    <sheet name="вер. 3.00 от 21.12.2016" sheetId="3" r:id="rId2"/>
    <sheet name="Настройки" sheetId="6" r:id="rId3"/>
    <sheet name="Шаблон ДШК" sheetId="4" state="hidden" r:id="rId4"/>
    <sheet name="Шаблон ПД4" sheetId="7" state="hidden" r:id="rId5"/>
    <sheet name="Карточки ДШК" sheetId="256" r:id="rId6"/>
    <sheet name="Квитанция ПД4" sheetId="266" r:id="rId7"/>
    <sheet name="Шаблон ПД жкх" sheetId="194" state="hidden" r:id="rId8"/>
  </sheets>
  <definedNames>
    <definedName name="BankName">Настройки!$B$8</definedName>
    <definedName name="BIC">Настройки!$B$6</definedName>
    <definedName name="codepage">Настройки!$B$13</definedName>
    <definedName name="CorrespAcc">Настройки!$B$7</definedName>
    <definedName name="DopParShk">Настройки!$B$12</definedName>
    <definedName name="ExportPath">Настройки!$B$11</definedName>
    <definedName name="hardbase">Настройки!$Z$8</definedName>
    <definedName name="INN">Настройки!$B$4</definedName>
    <definedName name="ItogCnt">'Реестр начислений'!$B$3</definedName>
    <definedName name="ItogSum">'Реестр начислений'!$B$2</definedName>
    <definedName name="KPP">Настройки!$B$5</definedName>
    <definedName name="Name">Настройки!$B$3</definedName>
    <definedName name="PD4Purpose">'Шаблон ПД4'!$C$8</definedName>
    <definedName name="PD4Purpose1">'Шаблон ПД4'!$C$21</definedName>
    <definedName name="PD4Shanlon">'Шаблон ПД4'!$A$1:$C$27</definedName>
    <definedName name="PD4Sum">'Шаблон ПД4'!$C$10</definedName>
    <definedName name="PD4Sum1">'Шаблон ПД4'!$C$23</definedName>
    <definedName name="PersonalAcc">Настройки!$B$9</definedName>
    <definedName name="ReestrName">'Реестр начислений'!$B$1</definedName>
    <definedName name="Shablon">Настройки!$B$2</definedName>
    <definedName name="typedoc">Настройки!$B$14</definedName>
    <definedName name="СorrespAcc">Настройки!$B$7</definedName>
  </definedNames>
  <calcPr calcId="145621"/>
</workbook>
</file>

<file path=xl/calcChain.xml><?xml version="1.0" encoding="utf-8"?>
<calcChain xmlns="http://schemas.openxmlformats.org/spreadsheetml/2006/main">
  <c r="C6" i="266" l="1"/>
  <c r="C19" i="266" s="1"/>
  <c r="C4" i="266"/>
  <c r="C17" i="266" s="1"/>
  <c r="C2" i="266"/>
  <c r="C15" i="266" s="1"/>
  <c r="Y47" i="256" l="1"/>
  <c r="B47" i="256"/>
  <c r="X44" i="256"/>
  <c r="A44" i="256"/>
  <c r="Y26" i="256"/>
  <c r="B26" i="256"/>
  <c r="X23" i="256"/>
  <c r="A23" i="256"/>
  <c r="Y5" i="256"/>
  <c r="B5" i="256"/>
  <c r="X2" i="256"/>
  <c r="A2" i="256"/>
  <c r="B3" i="1" l="1"/>
  <c r="B2" i="1"/>
  <c r="V60" i="6" l="1"/>
  <c r="C4" i="7" l="1"/>
  <c r="Y47" i="4" l="1"/>
  <c r="B47" i="4"/>
  <c r="X44" i="4"/>
  <c r="A44" i="4"/>
  <c r="Y26" i="4"/>
  <c r="B26" i="4"/>
  <c r="X23" i="4"/>
  <c r="A23" i="4"/>
  <c r="Y5" i="4"/>
  <c r="B5" i="4"/>
  <c r="X2" i="4"/>
  <c r="A2" i="4"/>
  <c r="C6" i="7" l="1"/>
  <c r="C19" i="7" s="1"/>
  <c r="C2" i="7"/>
  <c r="C15" i="7" s="1"/>
  <c r="C17" i="7"/>
  <c r="B1" i="1" l="1"/>
</calcChain>
</file>

<file path=xl/comments1.xml><?xml version="1.0" encoding="utf-8"?>
<comments xmlns="http://schemas.openxmlformats.org/spreadsheetml/2006/main">
  <authors>
    <author>Петрова Людмила Андреевна</author>
  </authors>
  <commentList>
    <comment ref="A13" authorId="0">
      <text>
        <r>
          <rPr>
            <b/>
            <sz val="9"/>
            <color indexed="81"/>
            <rFont val="Tahoma"/>
            <family val="2"/>
            <charset val="204"/>
          </rPr>
          <t>Петрова Людмила Андреевна:</t>
        </r>
        <r>
          <rPr>
            <sz val="9"/>
            <color indexed="81"/>
            <rFont val="Tahoma"/>
            <family val="2"/>
            <charset val="204"/>
          </rPr>
          <t xml:space="preserve">
Опция пока не используется</t>
        </r>
      </text>
    </comment>
    <comment ref="A14" authorId="0">
      <text>
        <r>
          <rPr>
            <b/>
            <sz val="9"/>
            <color indexed="81"/>
            <rFont val="Tahoma"/>
            <family val="2"/>
            <charset val="204"/>
          </rPr>
          <t>Петрова Людмила Андреевна:</t>
        </r>
        <r>
          <rPr>
            <sz val="9"/>
            <color indexed="81"/>
            <rFont val="Tahoma"/>
            <family val="2"/>
            <charset val="204"/>
          </rPr>
          <t xml:space="preserve">
Опция пока не используется</t>
        </r>
      </text>
    </comment>
  </commentList>
</comments>
</file>

<file path=xl/sharedStrings.xml><?xml version="1.0" encoding="utf-8"?>
<sst xmlns="http://schemas.openxmlformats.org/spreadsheetml/2006/main" count="410" uniqueCount="290">
  <si>
    <t>Инструкция по заполнению файла</t>
  </si>
  <si>
    <t>Наименование организации</t>
  </si>
  <si>
    <t>ИНН</t>
  </si>
  <si>
    <t>Параметр</t>
  </si>
  <si>
    <t>Значение</t>
  </si>
  <si>
    <t>БИК</t>
  </si>
  <si>
    <t>Код услуги</t>
  </si>
  <si>
    <t>РЕЕСТР НАЧИСЛЕНИЙ</t>
  </si>
  <si>
    <t>Шаблон</t>
  </si>
  <si>
    <t>Шаблон 8.2</t>
  </si>
  <si>
    <t>Шаблон 6.1</t>
  </si>
  <si>
    <t>Шаблон 7.1</t>
  </si>
  <si>
    <t>Поля шаблона</t>
  </si>
  <si>
    <t>Лицевой счет;Сумма</t>
  </si>
  <si>
    <t>Лицевой счет;ФИО;Сумма</t>
  </si>
  <si>
    <t>Шаблоны</t>
  </si>
  <si>
    <t>Каталог для выгрузки реестра</t>
  </si>
  <si>
    <t>Сумма реестра:</t>
  </si>
  <si>
    <t>Количество записей:</t>
  </si>
  <si>
    <t>Лицевой счет;Адрес;Сумма;Период</t>
  </si>
  <si>
    <t>Шаблон 1.3</t>
  </si>
  <si>
    <t>Номер договора;ФИО;Адрес;Сумма</t>
  </si>
  <si>
    <t>Шаблон 3.12</t>
  </si>
  <si>
    <t>Лицевой счет;ФИО;Адрес;Сумма</t>
  </si>
  <si>
    <t>Лицевой счет;ФИО;Адрес;КБК;ОКТМО;Сумма</t>
  </si>
  <si>
    <t>Шаблон 3.16</t>
  </si>
  <si>
    <t>Шаблон 8.1</t>
  </si>
  <si>
    <t>Лицевой счет;Адрес;Сумма</t>
  </si>
  <si>
    <t>Шаблон 10.1</t>
  </si>
  <si>
    <t>Шаблон 10.2</t>
  </si>
  <si>
    <t>Шаблон 10.5</t>
  </si>
  <si>
    <t>Лицевой счет;ФИО;Адрес;Сумма;Назначение</t>
  </si>
  <si>
    <t>Лицевой счет;ФИО;Адрес;Период;Сумма</t>
  </si>
  <si>
    <t>Шаблон 11.1</t>
  </si>
  <si>
    <t>Лицевой счет;Период;Сумма</t>
  </si>
  <si>
    <t>Для корректного формирования текстового файла нужно использовать Excel  2007, 2010.</t>
  </si>
  <si>
    <t>Перед формированием файла на вкладке "Настройка" необходимо указать шаблон Сбербанка, расчетные реквизиты организации, каталог для выгрузки текстовых файлов, указать номер услуги. Если вы предоставляете реестр только по одной услуге - укажите 001</t>
  </si>
  <si>
    <t>Во вкадке "Настройка" все поля обязательны для заполнения</t>
  </si>
  <si>
    <t>Значения полей "Лицевой счет"/"Номер договора" являются ключевыми и они не должны дублироваться для одного реестра.</t>
  </si>
  <si>
    <t>В поле "Лицевой счет"/"Номер договора" разрешен ввод русских и латинских букв, цифр, символа «-».</t>
  </si>
  <si>
    <t>В поле "ФИО" разрешен ввод русских букв, пробела и символа «-».</t>
  </si>
  <si>
    <t>В поле "Адрес" разрешен ввод русских букв, цифр, запятой, точки, пробела, символов "-" и "/".</t>
  </si>
  <si>
    <t xml:space="preserve">Если данные содержат ошибки, реестр или картчоки ДШК сформировать будет невозможно. </t>
  </si>
  <si>
    <t>Сформированный файл передается в банк способом, установленным договором.</t>
  </si>
  <si>
    <t>Извещение</t>
  </si>
  <si>
    <t>(наименование получателя платежа)</t>
  </si>
  <si>
    <t xml:space="preserve">  (инн получателя платежа)                                                    (номер счёта получателя платежа)</t>
  </si>
  <si>
    <t>(наименование банка получателя платежа)</t>
  </si>
  <si>
    <t xml:space="preserve">С условиями приёма указанной в платёжном документе суммы, в т.ч. с суммой взимаемой платы за услуги  </t>
  </si>
  <si>
    <t>Квитанция</t>
  </si>
  <si>
    <t xml:space="preserve"> (наименование банка получателя платежа)</t>
  </si>
  <si>
    <t>КПП</t>
  </si>
  <si>
    <t>Наименование банка</t>
  </si>
  <si>
    <t>(назначение платежа)</t>
  </si>
  <si>
    <t>(сумма платежа)</t>
  </si>
  <si>
    <t>Корреспондентский счет</t>
  </si>
  <si>
    <t>Дополнительные параметры ДШК</t>
  </si>
  <si>
    <t>Шаблон 1.2</t>
  </si>
  <si>
    <t>Номер договора;ФИО;Сумма</t>
  </si>
  <si>
    <t>Шаблон 3.4</t>
  </si>
  <si>
    <t>Лицевой счет;ФИО ребенка;Номер группы;Период;Назначение;КБК;ОКТМО;Сумма</t>
  </si>
  <si>
    <t>Шаблон 5.1</t>
  </si>
  <si>
    <t>ФИО;Адрес;Сумма</t>
  </si>
  <si>
    <t>Шаблон 1.1</t>
  </si>
  <si>
    <t>ФИО;Назначение;Сумма</t>
  </si>
  <si>
    <t>Шаблон 1.4</t>
  </si>
  <si>
    <t>Шаблон 2.1</t>
  </si>
  <si>
    <t>ФИО;Адрес;Назначение;Сумма</t>
  </si>
  <si>
    <t>Шаблон 3.1</t>
  </si>
  <si>
    <t>ФИО;ФИО ребенка;Адрес;Номер учреждения;Номер группы;Лицевой счет;Период;КБК;ОКТМО;Назначение;Сумма</t>
  </si>
  <si>
    <t>Шаблон 3.2</t>
  </si>
  <si>
    <t>Шаблон 3.3</t>
  </si>
  <si>
    <t>Шаблон 3.5</t>
  </si>
  <si>
    <t>ФИО;Адрес;ФИО ребенка;Период;КБК;ОКТМО;Сумма</t>
  </si>
  <si>
    <t>Шаблон 3.6</t>
  </si>
  <si>
    <t>ФИО ребенка;Период;КБК;ОКТМО;Сумма</t>
  </si>
  <si>
    <t>Шаблон 3.7</t>
  </si>
  <si>
    <t>ФИО ребенка;Лицевой счет;Номер группы;Адрес;КБК;ОКТМО;Сумма</t>
  </si>
  <si>
    <t>ФИО;Адрес;Назначение;КБК;ОКТМО;Сумма</t>
  </si>
  <si>
    <t>Шаблон 3.9</t>
  </si>
  <si>
    <t>Шаблон 3.10</t>
  </si>
  <si>
    <t>Шаблон 3.11</t>
  </si>
  <si>
    <t>ФИО;Адрес;Назначение;КБК;ОКТМО;Вид ДУЛ;Номер ДУЛ;Сумма</t>
  </si>
  <si>
    <t>ФИО;ФИО ребенка;Назначение;КБК;ОКТМО;Сумма</t>
  </si>
  <si>
    <t>Шаблон 3.15</t>
  </si>
  <si>
    <t>ФИО;ФИО студента;Номер группы;Номер курса;Вид дохода;Сумма</t>
  </si>
  <si>
    <t>Шаблон 4.1</t>
  </si>
  <si>
    <t>ФИО;Адрес;КБК;ОКТМО;УИН;СНИЛС;ИНН плательщика;Номер ДУЛ;Назначение;Сумма</t>
  </si>
  <si>
    <t>Шаблон 10.3</t>
  </si>
  <si>
    <t>Шаблон 10.4</t>
  </si>
  <si>
    <t>Лицевой счет;ФИО;Адрес;Назначение;Сумма</t>
  </si>
  <si>
    <t>Шаблон 3.13(для квитанций)</t>
  </si>
  <si>
    <t>Шаблон 3.13(для ФБЗ)</t>
  </si>
  <si>
    <t>Назначение;КБК;ОКТМО</t>
  </si>
  <si>
    <t>Шаблон 14.1</t>
  </si>
  <si>
    <t>Лицевой счет;ФИО;Адрес;Период;Сумма;Наименование счетчика1;Предыдущее показание счетчика 1;Наименование счетчика2;Предыдущее показание счетчика 2;Наименование счетчика3;Предыдущее показание счетчика 3;Наименование счетчика4;Предыдущее показание счетчика 4;Наименование счетчика5;Предыдущее показание счетчика 5;Наименование счетчика6;Предыдущее показание счетчика 6;Наименование счетчика7;Предыдущее показание счетчика 7;Наименование счетчика8;Предыдущее показание счетчика 8;Наименование счетчика9;Предыдущее показание счетчика 9;Наименование счетчика10;Предыдущее показание счетчика 10;Наименование счетчика11;Предыдущее показание счетчика 11;Наименование счетчика12;Предыдущее показание счетчика 12</t>
  </si>
  <si>
    <t>Шаблон 9.1</t>
  </si>
  <si>
    <t>Лицевой счет;ФИО;Адрес;Период;Наименование услуги1;Код услуги1;Сумма1;Наименование услуги2;Код услуги2;Сумма2;Наименование услуги3;Код услуги3;Сумма3;Наименование услуги4;Код услуги4;Сумма4;Наименование услуги5;Код услуги5;Сумма5;Наименование услуги6;Код услуги6;Сумма6;Наименование услуги7;Код услуги7;Сумма7;Наименование услуги8;Код услуги8;Сумма8;Наименование услуги9;Код услуги9;Сумма9;Наименование услуги10;Код услуги10;Сумма10;Наименование услуги11;Код услуги11;Сумма11;Наименование услуги12;Код услуги12;Сумма12;</t>
  </si>
  <si>
    <t>-----------------------------------------------------------------------------------------------------------------</t>
  </si>
  <si>
    <t>Шаблон 13.1</t>
  </si>
  <si>
    <t>Лицевой счет;Период;Счетчик холодной воды 1;Счетчик холодной воды 2;Счетчик холодной воды 3;Счетчик горячей воды 1;Счетчик горячей воды 2;Счетчик горячей воды 3;Счетчик электроэнергии 1;Счетчик электроэнергии 2;Сумма</t>
  </si>
  <si>
    <t>Шаблон 13.2</t>
  </si>
  <si>
    <t>Лицевой счет;ФИО;Адрес;Предыдущие показания ХВС (счетчик №1);Текущие показания ХВС (счетчик №1);Предыдущие показания ХВС (счетчик №2);Текущие показания ХВС (счетчик №2);Предыдущие показания ХВС (счетчик №3);Текущие показания ХВС (счетчик №3);Предыдущие показания ХВС (счетчик №4);Текущие показания ХВС (счетчик №4);Сумма</t>
  </si>
  <si>
    <t>42_ЛТШ_3_2</t>
  </si>
  <si>
    <t>Табельный номер ребенка;Код группы;ФИО ребенка;Период;Сумма</t>
  </si>
  <si>
    <r>
      <t xml:space="preserve">банка, ознакомлен и согласен.                    Подпись плательщика </t>
    </r>
    <r>
      <rPr>
        <u/>
        <sz val="6"/>
        <rFont val="Arial Cyr"/>
        <charset val="204"/>
      </rPr>
      <t xml:space="preserve">                                       \</t>
    </r>
  </si>
  <si>
    <t xml:space="preserve">  (инн получателя платежа)                                                        (номер счёта получателя платежа)</t>
  </si>
  <si>
    <t>ПАО СБЕРБАНК                                                                                                                  Форма №ПД-4</t>
  </si>
  <si>
    <t>ПАО СБЕРБАНК                                                                                                                       Форма №ПД-4</t>
  </si>
  <si>
    <t>70_ЛТШ_3_1</t>
  </si>
  <si>
    <t>Шаблон 3.8(для квитаницй)</t>
  </si>
  <si>
    <t>Шаблон 3.8 (для ФБЗ)</t>
  </si>
  <si>
    <t>Вид квитанции</t>
  </si>
  <si>
    <t>ФИО;Адрес;ФИО ребенка;КБК;ОКТМО;Сумма</t>
  </si>
  <si>
    <t>ФИО студента;ФИО;Номер группы;Номер договора;Период;КБК;ОКТМО;Назначение;Сумма</t>
  </si>
  <si>
    <t>КБК;ОКТМО;Лицевой счет;Код услуги;Наименование услуги;ФИО ребенка;ФИО;Сумма</t>
  </si>
  <si>
    <t>Код кодировки текста: 1 – WIN1251 ; 2 – UTF8 ; 3 – КОI8-R</t>
  </si>
  <si>
    <t>Код кодировки</t>
  </si>
  <si>
    <t>Тип квитанции</t>
  </si>
  <si>
    <t>Карточка</t>
  </si>
  <si>
    <t>Полная ПД-4</t>
  </si>
  <si>
    <t>Укороченная ПД-4</t>
  </si>
  <si>
    <t>Шаблон 38_ЛТШ_4_2</t>
  </si>
  <si>
    <t>Номер машиноместа;Период оплаты;ФИО;Адрес;Сумма</t>
  </si>
  <si>
    <t>ФИО;Адрес;Назначение;УИН;КБК;ОКТМО;Сумма</t>
  </si>
  <si>
    <t>Лицевой счет;ФИО ребенка;Наименование МОУ;Группа/Кружок;КБК;ОКТМО;Сумма</t>
  </si>
  <si>
    <t>ФИО;ФИО ребенка;Адрес;Номер группы;Лицевой счет;КБК;ОКТМО;Назначение;Сумма</t>
  </si>
  <si>
    <t>ФИО</t>
  </si>
  <si>
    <t>MOSK_VUZ</t>
  </si>
  <si>
    <t>ФИО обучающегося;Назначение;Номер договора;Дата;КБК;ОКТМО;ФИО;Адрес;Сумма</t>
  </si>
  <si>
    <t>Шаблон 16.3</t>
  </si>
  <si>
    <t>ПЛАТЕЖНЫЙ ДОКУМЕНТ</t>
  </si>
  <si>
    <t>для внесения платы за капитальный ремонт</t>
  </si>
  <si>
    <t>Раздел 1.</t>
  </si>
  <si>
    <t xml:space="preserve">Раздел 8. </t>
  </si>
  <si>
    <t>Информация для внесения взноса на капитальный ремонт</t>
  </si>
  <si>
    <t>за</t>
  </si>
  <si>
    <t xml:space="preserve"> (расчетный период)</t>
  </si>
  <si>
    <t>Наименование получателя 
платежа</t>
  </si>
  <si>
    <t>Номер банковского счета и банковские реквизиты</t>
  </si>
  <si>
    <t>№ лицевого счета 
(иной идентификатор плательщика)</t>
  </si>
  <si>
    <t>Назначение платежа</t>
  </si>
  <si>
    <t>Сумма к оплате
за расчетный период, руб.</t>
  </si>
  <si>
    <t>Адрес помещения</t>
  </si>
  <si>
    <t>Справочно:</t>
  </si>
  <si>
    <t>Задолженность за предыдущие периоды</t>
  </si>
  <si>
    <t>Площадь помещения:</t>
  </si>
  <si>
    <t xml:space="preserve"> кв. м</t>
  </si>
  <si>
    <t>Количество проживающих</t>
  </si>
  <si>
    <t xml:space="preserve"> чел.</t>
  </si>
  <si>
    <t>Аванс на начало расчетного периода</t>
  </si>
  <si>
    <t>(учтены платежи, поступившие до 25 числа расчетного периода включительно)</t>
  </si>
  <si>
    <t>Дата последней поступившей оплаты</t>
  </si>
  <si>
    <t>Итого к оплате:</t>
  </si>
  <si>
    <t xml:space="preserve"> руб.</t>
  </si>
  <si>
    <t>Раздел 7.</t>
  </si>
  <si>
    <t>Виды услуг</t>
  </si>
  <si>
    <t>Единица измере-ния</t>
  </si>
  <si>
    <t>Размер взноса на кв. м,
руб.</t>
  </si>
  <si>
    <t>Всего на-числено за расчетный период, руб.</t>
  </si>
  <si>
    <t>Пере-расчеты всего, 
руб.</t>
  </si>
  <si>
    <t>Льготы, субсидии, руб.</t>
  </si>
  <si>
    <t>Итого к оплате за расчетный период,
руб.</t>
  </si>
  <si>
    <t>Взнос на капиталь-ный ремонт</t>
  </si>
  <si>
    <t>кв. м</t>
  </si>
  <si>
    <t>ЗДЕСЬ ШК</t>
  </si>
  <si>
    <t>Сведения о плательщике</t>
  </si>
  <si>
    <t>Расчет размера взноса на капитальный ремонт</t>
  </si>
  <si>
    <t>Шаблон 10.7</t>
  </si>
  <si>
    <t>Номер машиноместа/бокса;ФИО;Адрес;Период;Сумма</t>
  </si>
  <si>
    <t>Шаблон 10.8</t>
  </si>
  <si>
    <t>Шаблон 1.7</t>
  </si>
  <si>
    <t>Шаблон 1.8</t>
  </si>
  <si>
    <t>Шаблон 1.9</t>
  </si>
  <si>
    <t>ID агента;Номер договора;Сумма</t>
  </si>
  <si>
    <t>Шаблон 6.8</t>
  </si>
  <si>
    <t>Шаблон 6.9</t>
  </si>
  <si>
    <t>Шаблон 6.10</t>
  </si>
  <si>
    <t>Шаблон 6.11</t>
  </si>
  <si>
    <t>Шаблон 6.13</t>
  </si>
  <si>
    <t>Шаблон 6.14</t>
  </si>
  <si>
    <t>Номер договора;ФИО ребенка;Дополнительная информация;КБК;ОКТМО;ФИО;Сумма</t>
  </si>
  <si>
    <t>СНИЛС;ФИО ребенка;Дополнительная информация;КБК;ОКТМО;ФИО;Сумма</t>
  </si>
  <si>
    <t>Лицевой счет;ФИО ребенка;Дополнительная информация;КБК;ОКТМО;ФИО;Сумма</t>
  </si>
  <si>
    <t>Шаблон 3.25</t>
  </si>
  <si>
    <t>Шаблон 3.26</t>
  </si>
  <si>
    <t>Шаблон 3.27</t>
  </si>
  <si>
    <t>Шаблон 3.32</t>
  </si>
  <si>
    <t>Номер договора;ФИО обучающегося;Назначение платежа;КБК;ОКТМО;ФИО;Адрес;Сумма</t>
  </si>
  <si>
    <t>Лицевой счет;ФИО;Адрес;Дополнительная информация;Сумма;ИНН получателя;Получатель платежа;БИК;Расчетный счет;Банк получателя;Кор.счет</t>
  </si>
  <si>
    <t>Шаблон 6.12</t>
  </si>
  <si>
    <t>Шаблон 6.15</t>
  </si>
  <si>
    <t>Номер счета на оплату;ФИО;Назначение (список значений);Назначение платежа;КБК;ОКТМО;Сумма</t>
  </si>
  <si>
    <t>Лицевой счет;ФИО;Адрес;Дополнительная информация;Сумма</t>
  </si>
  <si>
    <t>Номер договора;ФИО;Адрес;Дополнительная информация;Сумма</t>
  </si>
  <si>
    <t>Номер телефона;ФИО;Адрес;Дополнительная информация;Сумма</t>
  </si>
  <si>
    <t>Логин;ФИО;Адрес;Дополнительная информация;Сумма</t>
  </si>
  <si>
    <t>Номер заказа (заявки);ФИО;Адрес;Дополнительная информация;Сумма</t>
  </si>
  <si>
    <t>Номер бронирования;ФИО;Адрес;Дополнительная информация;Сумма</t>
  </si>
  <si>
    <t>Номер счета на оплату;ФИО;Адрес;Дополнительная информация;Сумма;ИНН получателя;Получатель платежа;БИК;Расчетный счет;Банк получателя;Кор.счет</t>
  </si>
  <si>
    <t>Шаблон 9.2</t>
  </si>
  <si>
    <t>Номер участка;ФИО;Назначение;Сумма</t>
  </si>
  <si>
    <t>Шаблон 3.9 (без УИН)</t>
  </si>
  <si>
    <t>ALL_PFR</t>
  </si>
  <si>
    <t>VID_PLAT</t>
  </si>
  <si>
    <t>Да</t>
  </si>
  <si>
    <t>Вид платежа</t>
  </si>
  <si>
    <t>Двумерный штрих-код универсальный с универсальной проверкой</t>
  </si>
  <si>
    <t>Выберите вид платежа из списка</t>
  </si>
  <si>
    <t>ДОПОЛНИТЕЛЬНЫЕ ВЗНОСЫ;СТРАХОВЫЕ ВЗНОСЫ НА ВЫПЛАТУ СТРАХОВОЙ ПЕНСИИ;ВЗЫСКАНИЯ/ШТРАФЫ ПО СТРАХ. ВЗНОСАМ НА ВЫПЛАТУ СТРАХ.ПЕНСИИ;ВОЗВРАТ ПЕРЕПЛАТЫ ПЕНСИИ;ВОЗВРАТ (КРОМЕ ПЕРЕПЛАТЫ ПЕНСИИ);ДЕНЕЖНЫЕ ВЗЫСКАНИЯ (ШТРАФЫ);</t>
  </si>
  <si>
    <t>Список</t>
  </si>
  <si>
    <t>{0}</t>
  </si>
  <si>
    <t>КБК</t>
  </si>
  <si>
    <t>Нет</t>
  </si>
  <si>
    <t>Проверьте значение КБК</t>
  </si>
  <si>
    <t>^\d{20}$</t>
  </si>
  <si>
    <t>Строка</t>
  </si>
  <si>
    <t>{1}</t>
  </si>
  <si>
    <t>NAZN</t>
  </si>
  <si>
    <t>Введите дополнительную информацию для идентификации цели платежа</t>
  </si>
  <si>
    <t>ОКТМО</t>
  </si>
  <si>
    <t>Универсальный</t>
  </si>
  <si>
    <t>Введите значение ОКТМО 8 цифр (не все нули)</t>
  </si>
  <si>
    <t>^\d{8}$</t>
  </si>
  <si>
    <t>УИН</t>
  </si>
  <si>
    <t>Контроль ввода УИН формат 1.16.1 ГИС ГМП</t>
  </si>
  <si>
    <t>Введите УИН</t>
  </si>
  <si>
    <t>СНИЛС</t>
  </si>
  <si>
    <t>Введите значение лицевого счета в пенсионном фонде (11 цифр)</t>
  </si>
  <si>
    <t>^\d{11}$</t>
  </si>
  <si>
    <t>РЕГ_НОМ</t>
  </si>
  <si>
    <t>Регистрационный номер</t>
  </si>
  <si>
    <t>Введите Регистрационный номер в ПФР 12 цифр</t>
  </si>
  <si>
    <t>^\d{12}$</t>
  </si>
  <si>
    <t>ИНН вносителя</t>
  </si>
  <si>
    <t>Введите ИНН осуществляющего взнос (12 цифр)</t>
  </si>
  <si>
    <t>Целое число</t>
  </si>
  <si>
    <t>ВИД_ДОК</t>
  </si>
  <si>
    <t>Вид документа</t>
  </si>
  <si>
    <t>СНИЛС;ИНН;ПАСПОРТ РФ;СВИД О РОЖДЕНИИ;ВОДИТ УДОСТОВЕРЕНИЕ;СВИД_РЕГ_ТС;ПАСПОРТ МОРЯКА;УДОСТОВЕР ВОЕНСЛУЖ;ВОЕННЫЙ БИЛЕТ;СПРАВКА ОБ ОСВОБ;ВРЕМЕН УДОСТОВЕР;ПАСПОРТ ИН ГРАЖД;ВИД НА ЖИТЕЛЬСТВО;РАЗРЕШ ВРЕМ ПРОЖИВ;УДОСТОВЕР БЕЖЕНЦА;МИГРАЦИОННАЯ КАРТА;ПАСПОРТ СССР;ОХОТНИЧИЙ БИЛЕТ;РАЗРЕШ НА ОРУЖИЕ;</t>
  </si>
  <si>
    <t>НОМЕР ДОКУМЕНТА</t>
  </si>
  <si>
    <t>Номер документа</t>
  </si>
  <si>
    <t>ГРАЖДАНСТВО</t>
  </si>
  <si>
    <t>Страна, выдавшая документ</t>
  </si>
  <si>
    <t>РОССИЯ;КИТАЙ;БЕЛАРУСЬ;УКРАИНА;КИРГИЗИЯ;УЗБЕКИСТАН;ТАДЖИКИСТАН;АБХАЗИЯ;АРМЕНИЯ;АЗЕРБАЙДЖАН;КАЗАХСТАН;ТУРКМЕНИЯ;ЮЖНАЯ ОСЕТИЯ;ГРУЗИЯ;ЭСТОНИЯ;ЛАТВИЯ;ЛИТВА;МОЛДОВА;ИЗРАИЛЬ;КАНАДА;ГЕРМАНИЯ;НИДЕРЛАНДЫ;НОРВЕГИЯ;ФРАНЦИЯ;КОРЕЯ (РЕСПУБЛИКА);ИРАК;ШВЕЦИЯ;ХОРВАТИЯ;МЕКСИКА;ФИНЛЯНДИЯ;</t>
  </si>
  <si>
    <t>FIO</t>
  </si>
  <si>
    <t>Введите фамилию, имя и отчество (при наличии) осуществляющего взнос полностью</t>
  </si>
  <si>
    <t>^[А-ЯЁа-яё-]{2,30} [А-ЯЁа-яё -]{2,40}$</t>
  </si>
  <si>
    <t>ИПГУ</t>
  </si>
  <si>
    <t>Идентификатор плательщика услуги</t>
  </si>
  <si>
    <t>УИП</t>
  </si>
  <si>
    <t>EXCLUDE_REQS</t>
  </si>
  <si>
    <t>EXCLUDE_REQS;</t>
  </si>
  <si>
    <t>ФИО;Назначение;СНИЛС;КБК;ОКТМО;УИН;ИНН</t>
  </si>
  <si>
    <t>Лицевой счет;ФИО;Адрес;Период;Наименование услуги 1;Код услуги 1;Сумма по услуге 1;Наименование услуги 2;Код услуги 2;Сумма по услуге 2;Наименование услуги 3;Код услуги 3;Сумма по услуге 3;Сумма</t>
  </si>
  <si>
    <t>Шаблон 3.25 (без КБК и ОКТМО)</t>
  </si>
  <si>
    <t>Номер договора;ФИО обучающегося;Назначение платежа;ФИО;Адрес;Сумма</t>
  </si>
  <si>
    <t>Назначение</t>
  </si>
  <si>
    <t>Адрес</t>
  </si>
  <si>
    <t>Сумма</t>
  </si>
  <si>
    <t>Минфин Чувашии (БУ ЧР ДПО"Чувашский республиканский институт образования" Минобразования Чувашии, л/с 20266Б00961)</t>
  </si>
  <si>
    <t>2129009500</t>
  </si>
  <si>
    <t>213001001</t>
  </si>
  <si>
    <t>CATEGORY=1</t>
  </si>
  <si>
    <t>CATEGORY=2</t>
  </si>
  <si>
    <t>CATEGORY=3</t>
  </si>
  <si>
    <t>CATEGORY=4</t>
  </si>
  <si>
    <t>образовательные услуги</t>
  </si>
  <si>
    <t>благотворительность</t>
  </si>
  <si>
    <t>проживание</t>
  </si>
  <si>
    <t>аренда</t>
  </si>
  <si>
    <t>вид услуги:</t>
  </si>
  <si>
    <t>Для корректного считывания штрих-кода необходимо выбрать категорию соответствующую виду услуги</t>
  </si>
  <si>
    <t>Категория</t>
  </si>
  <si>
    <t>87400000000000000130</t>
  </si>
  <si>
    <t>87400000000000000180</t>
  </si>
  <si>
    <t>87400000000000000120</t>
  </si>
  <si>
    <t>Иванов Иван Иванович</t>
  </si>
  <si>
    <t>г. Чебоксры, пр. М. Горького, д. 5
87400000000000000130 874200 наименование ккурсов и конкурсов</t>
  </si>
  <si>
    <t>Сумма: 10000.00</t>
  </si>
  <si>
    <t>019706900</t>
  </si>
  <si>
    <t>40102810945370000084</t>
  </si>
  <si>
    <t>Казначейский счет</t>
  </si>
  <si>
    <t>03224643970000001500</t>
  </si>
  <si>
    <t>ОТДЕЛЕНИЕ-НБ ЧУВАШСКАЯ РЕСПУБЛИКА БАНКА РОССИИ //УФК по Чувашской Республике г. Чебоксары</t>
  </si>
  <si>
    <t>97701000</t>
  </si>
  <si>
    <t>г. Чебоксары, пр. М.Горького, д.5</t>
  </si>
  <si>
    <t>IV республиканский Летний фестиваль-конкурс практической психологии</t>
  </si>
  <si>
    <t>Адрес: г. Чебоксары, пр. М.Горького, д.5; Назначение: IV республиканский Летний фестиваль-конкурс практической психологии; КБК: 87400000000000000130; ОКТМО: 97701000</t>
  </si>
  <si>
    <t>Сумма: 500 руб. 00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</si>
</sst>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rgb="FF00B05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2"/>
      <charset val="204"/>
    </font>
    <font>
      <sz val="10"/>
      <color indexed="8"/>
      <name val="Arial Cyr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6"/>
      <name val="Arial Cyr"/>
      <charset val="204"/>
    </font>
    <font>
      <sz val="6"/>
      <color indexed="8"/>
      <name val="Arial Cyr"/>
      <charset val="204"/>
    </font>
    <font>
      <sz val="9"/>
      <color indexed="8"/>
      <name val="Arial Cyr"/>
      <charset val="204"/>
    </font>
    <font>
      <u/>
      <sz val="6"/>
      <name val="Arial Cyr"/>
      <charset val="204"/>
    </font>
    <font>
      <sz val="9"/>
      <color theme="1"/>
      <name val="Arial Cyr"/>
      <charset val="204"/>
    </font>
    <font>
      <sz val="8"/>
      <color indexed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C920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32" fillId="0" borderId="0"/>
  </cellStyleXfs>
  <cellXfs count="154">
    <xf numFmtId="0" fontId="0" fillId="0" borderId="0" xfId="0"/>
    <xf numFmtId="49" fontId="2" fillId="0" borderId="0" xfId="0" applyNumberFormat="1" applyFont="1"/>
    <xf numFmtId="0" fontId="0" fillId="0" borderId="0" xfId="0" applyAlignment="1">
      <alignment wrapText="1"/>
    </xf>
    <xf numFmtId="14" fontId="4" fillId="0" borderId="0" xfId="0" applyNumberFormat="1" applyFont="1" applyAlignment="1">
      <alignment horizontal="right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protection locked="0"/>
    </xf>
    <xf numFmtId="0" fontId="5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1"/>
    </xf>
    <xf numFmtId="0" fontId="8" fillId="0" borderId="2" xfId="1" applyBorder="1"/>
    <xf numFmtId="0" fontId="8" fillId="0" borderId="3" xfId="1" applyBorder="1"/>
    <xf numFmtId="0" fontId="8" fillId="0" borderId="4" xfId="1" applyBorder="1"/>
    <xf numFmtId="0" fontId="8" fillId="0" borderId="0" xfId="1" applyBorder="1"/>
    <xf numFmtId="0" fontId="8" fillId="0" borderId="0" xfId="1"/>
    <xf numFmtId="0" fontId="8" fillId="0" borderId="5" xfId="1" applyBorder="1"/>
    <xf numFmtId="0" fontId="8" fillId="0" borderId="6" xfId="1" applyBorder="1"/>
    <xf numFmtId="0" fontId="8" fillId="0" borderId="7" xfId="1" applyBorder="1"/>
    <xf numFmtId="0" fontId="8" fillId="0" borderId="8" xfId="1" applyBorder="1"/>
    <xf numFmtId="0" fontId="8" fillId="0" borderId="9" xfId="1" applyBorder="1"/>
    <xf numFmtId="49" fontId="0" fillId="0" borderId="0" xfId="0" applyNumberFormat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right" shrinkToFit="1"/>
    </xf>
    <xf numFmtId="49" fontId="1" fillId="0" borderId="0" xfId="0" applyNumberFormat="1" applyFont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8" fillId="0" borderId="0" xfId="1" applyFont="1" applyBorder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/>
    <xf numFmtId="0" fontId="18" fillId="0" borderId="12" xfId="0" applyNumberFormat="1" applyFont="1" applyBorder="1" applyAlignment="1">
      <alignment horizontal="center" wrapText="1"/>
    </xf>
    <xf numFmtId="0" fontId="15" fillId="0" borderId="12" xfId="0" applyNumberFormat="1" applyFont="1" applyBorder="1" applyAlignment="1" applyProtection="1">
      <alignment horizontal="center" wrapText="1"/>
      <protection locked="0"/>
    </xf>
    <xf numFmtId="0" fontId="21" fillId="0" borderId="12" xfId="0" applyNumberFormat="1" applyFont="1" applyBorder="1" applyAlignment="1">
      <alignment horizontal="center" wrapText="1"/>
    </xf>
    <xf numFmtId="0" fontId="27" fillId="0" borderId="0" xfId="2" applyFont="1" applyBorder="1" applyAlignment="1">
      <alignment horizontal="center"/>
    </xf>
    <xf numFmtId="0" fontId="27" fillId="0" borderId="0" xfId="2" applyFont="1" applyBorder="1" applyAlignment="1">
      <alignment horizontal="left" wrapText="1"/>
    </xf>
    <xf numFmtId="0" fontId="27" fillId="0" borderId="0" xfId="2" applyFont="1" applyBorder="1"/>
    <xf numFmtId="0" fontId="27" fillId="0" borderId="12" xfId="2" applyFont="1" applyBorder="1" applyAlignment="1">
      <alignment horizontal="left" wrapText="1"/>
    </xf>
    <xf numFmtId="0" fontId="27" fillId="0" borderId="20" xfId="2" applyFont="1" applyBorder="1" applyAlignment="1">
      <alignment horizontal="left" wrapText="1"/>
    </xf>
    <xf numFmtId="0" fontId="27" fillId="0" borderId="20" xfId="2" applyFont="1" applyBorder="1"/>
    <xf numFmtId="0" fontId="27" fillId="0" borderId="15" xfId="2" applyFont="1" applyBorder="1"/>
    <xf numFmtId="0" fontId="27" fillId="0" borderId="14" xfId="2" applyFont="1" applyBorder="1" applyAlignment="1">
      <alignment horizontal="left" wrapText="1"/>
    </xf>
    <xf numFmtId="0" fontId="30" fillId="0" borderId="0" xfId="2" applyFont="1" applyBorder="1"/>
    <xf numFmtId="0" fontId="27" fillId="0" borderId="11" xfId="2" applyFont="1" applyBorder="1"/>
    <xf numFmtId="0" fontId="27" fillId="0" borderId="12" xfId="2" applyFont="1" applyBorder="1"/>
    <xf numFmtId="0" fontId="27" fillId="0" borderId="14" xfId="2" applyFont="1" applyBorder="1"/>
    <xf numFmtId="0" fontId="27" fillId="0" borderId="13" xfId="2" applyFont="1" applyBorder="1" applyAlignment="1">
      <alignment horizontal="left" wrapText="1"/>
    </xf>
    <xf numFmtId="0" fontId="27" fillId="0" borderId="19" xfId="2" applyFont="1" applyBorder="1" applyAlignment="1">
      <alignment horizontal="left" wrapText="1"/>
    </xf>
    <xf numFmtId="0" fontId="27" fillId="0" borderId="19" xfId="2" applyFont="1" applyBorder="1"/>
    <xf numFmtId="0" fontId="27" fillId="0" borderId="18" xfId="2" applyFont="1" applyBorder="1"/>
    <xf numFmtId="0" fontId="30" fillId="0" borderId="20" xfId="2" applyFont="1" applyBorder="1"/>
    <xf numFmtId="0" fontId="28" fillId="0" borderId="0" xfId="2" applyFont="1" applyBorder="1" applyAlignment="1">
      <alignment horizontal="center" vertical="center"/>
    </xf>
    <xf numFmtId="0" fontId="27" fillId="0" borderId="20" xfId="2" applyFont="1" applyBorder="1" applyAlignment="1">
      <alignment horizontal="left"/>
    </xf>
    <xf numFmtId="0" fontId="27" fillId="5" borderId="0" xfId="2" applyFont="1" applyFill="1" applyBorder="1"/>
    <xf numFmtId="0" fontId="29" fillId="0" borderId="0" xfId="2" applyFont="1" applyBorder="1" applyAlignment="1">
      <alignment horizontal="center" vertical="top" wrapText="1"/>
    </xf>
    <xf numFmtId="0" fontId="27" fillId="5" borderId="19" xfId="2" applyFont="1" applyFill="1" applyBorder="1"/>
    <xf numFmtId="49" fontId="13" fillId="2" borderId="16" xfId="0" applyNumberFormat="1" applyFont="1" applyFill="1" applyBorder="1" applyAlignment="1">
      <alignment horizontal="center" vertical="center" wrapText="1"/>
    </xf>
    <xf numFmtId="0" fontId="0" fillId="6" borderId="25" xfId="0" applyFont="1" applyFill="1" applyBorder="1"/>
    <xf numFmtId="0" fontId="33" fillId="0" borderId="0" xfId="0" applyFont="1" applyProtection="1">
      <protection locked="0"/>
    </xf>
    <xf numFmtId="0" fontId="23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14" fillId="0" borderId="13" xfId="0" applyNumberFormat="1" applyFon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14" fillId="0" borderId="14" xfId="0" applyNumberFormat="1" applyFont="1" applyBorder="1" applyAlignment="1" applyProtection="1">
      <alignment horizontal="center" wrapText="1"/>
      <protection locked="0"/>
    </xf>
    <xf numFmtId="0" fontId="14" fillId="0" borderId="14" xfId="0" applyNumberFormat="1" applyFont="1" applyBorder="1" applyAlignment="1" applyProtection="1">
      <alignment wrapText="1"/>
      <protection locked="0"/>
    </xf>
    <xf numFmtId="0" fontId="19" fillId="0" borderId="14" xfId="0" applyNumberFormat="1" applyFont="1" applyBorder="1" applyAlignment="1">
      <alignment horizontal="center" vertical="top" wrapText="1"/>
    </xf>
    <xf numFmtId="0" fontId="18" fillId="0" borderId="12" xfId="0" applyNumberFormat="1" applyFont="1" applyBorder="1" applyAlignment="1">
      <alignment horizontal="left" wrapText="1"/>
    </xf>
    <xf numFmtId="0" fontId="19" fillId="0" borderId="14" xfId="0" applyNumberFormat="1" applyFont="1" applyBorder="1" applyAlignment="1">
      <alignment vertical="top" wrapText="1"/>
    </xf>
    <xf numFmtId="0" fontId="24" fillId="0" borderId="10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20" fillId="0" borderId="16" xfId="0" applyNumberFormat="1" applyFont="1" applyBorder="1" applyAlignment="1">
      <alignment horizontal="center" vertical="top" wrapText="1"/>
    </xf>
    <xf numFmtId="0" fontId="19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14" fillId="0" borderId="12" xfId="0" applyNumberFormat="1" applyFont="1" applyBorder="1" applyAlignment="1" applyProtection="1">
      <alignment wrapText="1"/>
      <protection locked="0"/>
    </xf>
    <xf numFmtId="0" fontId="19" fillId="0" borderId="12" xfId="0" applyNumberFormat="1" applyFont="1" applyBorder="1" applyAlignment="1">
      <alignment wrapText="1"/>
    </xf>
    <xf numFmtId="0" fontId="19" fillId="0" borderId="17" xfId="0" applyNumberFormat="1" applyFont="1" applyBorder="1" applyAlignment="1">
      <alignment horizontal="center" vertical="top" wrapText="1"/>
    </xf>
    <xf numFmtId="0" fontId="0" fillId="0" borderId="14" xfId="0" applyBorder="1" applyAlignment="1" applyProtection="1">
      <alignment wrapText="1"/>
      <protection locked="0"/>
    </xf>
    <xf numFmtId="0" fontId="20" fillId="0" borderId="14" xfId="0" applyNumberFormat="1" applyFont="1" applyBorder="1" applyAlignment="1">
      <alignment horizontal="center" vertical="top" wrapText="1"/>
    </xf>
    <xf numFmtId="0" fontId="0" fillId="0" borderId="12" xfId="0" applyBorder="1" applyAlignment="1" applyProtection="1">
      <alignment wrapText="1"/>
      <protection locked="0"/>
    </xf>
    <xf numFmtId="0" fontId="0" fillId="3" borderId="0" xfId="0" applyFill="1"/>
    <xf numFmtId="0" fontId="19" fillId="0" borderId="13" xfId="0" applyNumberFormat="1" applyFont="1" applyBorder="1" applyAlignment="1">
      <alignment vertical="center" wrapText="1"/>
    </xf>
    <xf numFmtId="49" fontId="34" fillId="7" borderId="1" xfId="0" applyNumberFormat="1" applyFont="1" applyFill="1" applyBorder="1" applyAlignment="1">
      <alignment horizontal="center"/>
    </xf>
    <xf numFmtId="49" fontId="35" fillId="7" borderId="16" xfId="2" applyNumberFormat="1" applyFont="1" applyFill="1" applyBorder="1" applyAlignment="1" applyProtection="1">
      <alignment horizontal="center"/>
      <protection locked="0"/>
    </xf>
    <xf numFmtId="49" fontId="36" fillId="2" borderId="10" xfId="0" applyNumberFormat="1" applyFont="1" applyFill="1" applyBorder="1" applyAlignment="1">
      <alignment horizontal="center" vertical="center" wrapText="1"/>
    </xf>
    <xf numFmtId="2" fontId="35" fillId="7" borderId="16" xfId="2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49" fontId="35" fillId="7" borderId="16" xfId="2" applyNumberFormat="1" applyFont="1" applyFill="1" applyBorder="1" applyAlignment="1" applyProtection="1">
      <alignment horizontal="center" wrapText="1"/>
      <protection locked="0"/>
    </xf>
    <xf numFmtId="4" fontId="9" fillId="0" borderId="0" xfId="1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9" fillId="0" borderId="0" xfId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8" xfId="0" applyBorder="1" applyAlignment="1"/>
    <xf numFmtId="0" fontId="16" fillId="0" borderId="5" xfId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0" fillId="0" borderId="19" xfId="0" quotePrefix="1" applyBorder="1" applyAlignment="1">
      <alignment horizontal="center"/>
    </xf>
    <xf numFmtId="0" fontId="28" fillId="0" borderId="0" xfId="2" applyFont="1" applyBorder="1" applyAlignment="1">
      <alignment horizontal="center" vertical="center"/>
    </xf>
    <xf numFmtId="0" fontId="27" fillId="4" borderId="0" xfId="2" applyFont="1" applyFill="1" applyBorder="1" applyAlignment="1">
      <alignment horizontal="center" vertical="center"/>
    </xf>
    <xf numFmtId="0" fontId="27" fillId="3" borderId="22" xfId="2" applyFont="1" applyFill="1" applyBorder="1" applyAlignment="1">
      <alignment horizontal="center" vertical="center"/>
    </xf>
    <xf numFmtId="0" fontId="27" fillId="3" borderId="21" xfId="2" applyFont="1" applyFill="1" applyBorder="1" applyAlignment="1">
      <alignment horizontal="center" vertical="center"/>
    </xf>
    <xf numFmtId="0" fontId="27" fillId="3" borderId="23" xfId="2" applyFont="1" applyFill="1" applyBorder="1" applyAlignment="1">
      <alignment horizontal="center" vertical="center"/>
    </xf>
    <xf numFmtId="0" fontId="31" fillId="0" borderId="18" xfId="2" applyFont="1" applyBorder="1" applyAlignment="1">
      <alignment horizontal="center" vertical="top" wrapText="1"/>
    </xf>
    <xf numFmtId="0" fontId="31" fillId="0" borderId="19" xfId="2" applyFont="1" applyBorder="1" applyAlignment="1">
      <alignment horizontal="center" vertical="top" wrapText="1"/>
    </xf>
    <xf numFmtId="0" fontId="31" fillId="0" borderId="13" xfId="2" applyFont="1" applyBorder="1" applyAlignment="1">
      <alignment horizontal="center" vertical="top" wrapText="1"/>
    </xf>
    <xf numFmtId="0" fontId="31" fillId="0" borderId="11" xfId="2" applyFont="1" applyBorder="1" applyAlignment="1">
      <alignment horizontal="center" vertical="top" wrapText="1"/>
    </xf>
    <xf numFmtId="0" fontId="31" fillId="0" borderId="0" xfId="2" applyFont="1" applyBorder="1" applyAlignment="1">
      <alignment horizontal="center" vertical="top" wrapText="1"/>
    </xf>
    <xf numFmtId="0" fontId="31" fillId="0" borderId="14" xfId="2" applyFont="1" applyBorder="1" applyAlignment="1">
      <alignment horizontal="center" vertical="top" wrapText="1"/>
    </xf>
    <xf numFmtId="0" fontId="31" fillId="0" borderId="15" xfId="2" applyFont="1" applyBorder="1" applyAlignment="1">
      <alignment horizontal="center" vertical="top" wrapText="1"/>
    </xf>
    <xf numFmtId="0" fontId="31" fillId="0" borderId="20" xfId="2" applyFont="1" applyBorder="1" applyAlignment="1">
      <alignment horizontal="center" vertical="top" wrapText="1"/>
    </xf>
    <xf numFmtId="0" fontId="31" fillId="0" borderId="12" xfId="2" applyFont="1" applyBorder="1" applyAlignment="1">
      <alignment horizontal="center" vertical="top" wrapText="1"/>
    </xf>
    <xf numFmtId="0" fontId="27" fillId="0" borderId="22" xfId="2" applyFont="1" applyBorder="1" applyAlignment="1">
      <alignment horizontal="center"/>
    </xf>
    <xf numFmtId="0" fontId="27" fillId="0" borderId="21" xfId="2" applyFont="1" applyBorder="1" applyAlignment="1">
      <alignment horizontal="center"/>
    </xf>
    <xf numFmtId="0" fontId="27" fillId="0" borderId="23" xfId="2" applyFont="1" applyBorder="1" applyAlignment="1">
      <alignment horizontal="center"/>
    </xf>
    <xf numFmtId="0" fontId="27" fillId="3" borderId="24" xfId="2" applyFont="1" applyFill="1" applyBorder="1" applyAlignment="1">
      <alignment horizontal="center"/>
    </xf>
    <xf numFmtId="0" fontId="27" fillId="3" borderId="20" xfId="2" applyFont="1" applyFill="1" applyBorder="1" applyAlignment="1">
      <alignment horizontal="center"/>
    </xf>
    <xf numFmtId="0" fontId="27" fillId="0" borderId="19" xfId="2" applyFont="1" applyBorder="1"/>
    <xf numFmtId="0" fontId="27" fillId="5" borderId="0" xfId="2" applyFont="1" applyFill="1" applyBorder="1"/>
    <xf numFmtId="0" fontId="27" fillId="3" borderId="22" xfId="2" applyFont="1" applyFill="1" applyBorder="1" applyAlignment="1">
      <alignment wrapText="1"/>
    </xf>
    <xf numFmtId="0" fontId="27" fillId="3" borderId="21" xfId="2" applyFont="1" applyFill="1" applyBorder="1" applyAlignment="1">
      <alignment wrapText="1"/>
    </xf>
    <xf numFmtId="0" fontId="27" fillId="3" borderId="23" xfId="2" applyFont="1" applyFill="1" applyBorder="1" applyAlignment="1">
      <alignment wrapText="1"/>
    </xf>
    <xf numFmtId="0" fontId="30" fillId="0" borderId="20" xfId="2" applyFont="1" applyBorder="1" applyAlignment="1">
      <alignment horizontal="center"/>
    </xf>
    <xf numFmtId="0" fontId="27" fillId="3" borderId="8" xfId="2" applyFont="1" applyFill="1" applyBorder="1" applyAlignment="1">
      <alignment horizontal="center"/>
    </xf>
    <xf numFmtId="49" fontId="27" fillId="5" borderId="8" xfId="2" applyNumberFormat="1" applyFont="1" applyFill="1" applyBorder="1" applyAlignment="1">
      <alignment horizontal="center"/>
    </xf>
    <xf numFmtId="49" fontId="27" fillId="3" borderId="22" xfId="2" applyNumberFormat="1" applyFont="1" applyFill="1" applyBorder="1" applyAlignment="1">
      <alignment horizontal="center"/>
    </xf>
    <xf numFmtId="49" fontId="27" fillId="3" borderId="21" xfId="2" applyNumberFormat="1" applyFont="1" applyFill="1" applyBorder="1" applyAlignment="1">
      <alignment horizontal="center"/>
    </xf>
    <xf numFmtId="49" fontId="27" fillId="3" borderId="23" xfId="2" applyNumberFormat="1" applyFont="1" applyFill="1" applyBorder="1" applyAlignment="1">
      <alignment horizontal="center"/>
    </xf>
    <xf numFmtId="0" fontId="27" fillId="5" borderId="24" xfId="2" applyFont="1" applyFill="1" applyBorder="1" applyAlignment="1">
      <alignment horizontal="center"/>
    </xf>
    <xf numFmtId="0" fontId="27" fillId="3" borderId="22" xfId="2" applyFont="1" applyFill="1" applyBorder="1" applyAlignment="1">
      <alignment horizontal="center"/>
    </xf>
    <xf numFmtId="0" fontId="27" fillId="3" borderId="21" xfId="2" applyFont="1" applyFill="1" applyBorder="1" applyAlignment="1">
      <alignment horizontal="center"/>
    </xf>
    <xf numFmtId="0" fontId="27" fillId="3" borderId="23" xfId="2" applyFont="1" applyFill="1" applyBorder="1" applyAlignment="1">
      <alignment horizontal="center"/>
    </xf>
    <xf numFmtId="0" fontId="27" fillId="5" borderId="19" xfId="2" applyFont="1" applyFill="1" applyBorder="1"/>
    <xf numFmtId="49" fontId="27" fillId="3" borderId="22" xfId="2" applyNumberFormat="1" applyFont="1" applyFill="1" applyBorder="1" applyAlignment="1">
      <alignment horizontal="center" wrapText="1"/>
    </xf>
    <xf numFmtId="49" fontId="27" fillId="3" borderId="21" xfId="2" applyNumberFormat="1" applyFont="1" applyFill="1" applyBorder="1" applyAlignment="1">
      <alignment horizontal="center" wrapText="1"/>
    </xf>
    <xf numFmtId="49" fontId="27" fillId="3" borderId="23" xfId="2" applyNumberFormat="1" applyFont="1" applyFill="1" applyBorder="1" applyAlignment="1">
      <alignment horizontal="center" wrapText="1"/>
    </xf>
    <xf numFmtId="0" fontId="27" fillId="0" borderId="0" xfId="2" applyFont="1" applyBorder="1"/>
    <xf numFmtId="0" fontId="27" fillId="0" borderId="20" xfId="2" applyFont="1" applyBorder="1" applyAlignment="1">
      <alignment horizontal="left"/>
    </xf>
    <xf numFmtId="0" fontId="31" fillId="0" borderId="22" xfId="2" applyFont="1" applyBorder="1" applyAlignment="1">
      <alignment horizontal="center" vertical="center" wrapText="1"/>
    </xf>
    <xf numFmtId="0" fontId="31" fillId="0" borderId="21" xfId="2" applyFont="1" applyBorder="1" applyAlignment="1">
      <alignment horizontal="center" vertical="center" wrapText="1"/>
    </xf>
    <xf numFmtId="0" fontId="31" fillId="0" borderId="23" xfId="2" applyFont="1" applyBorder="1" applyAlignment="1">
      <alignment horizontal="center" vertical="center" wrapText="1"/>
    </xf>
    <xf numFmtId="0" fontId="27" fillId="0" borderId="22" xfId="2" applyFont="1" applyBorder="1" applyAlignment="1">
      <alignment horizontal="center" vertical="center"/>
    </xf>
    <xf numFmtId="0" fontId="27" fillId="0" borderId="21" xfId="2" applyFont="1" applyBorder="1" applyAlignment="1">
      <alignment horizontal="center" vertical="center"/>
    </xf>
    <xf numFmtId="0" fontId="27" fillId="0" borderId="23" xfId="2" applyFont="1" applyBorder="1" applyAlignment="1">
      <alignment horizontal="center" vertical="center"/>
    </xf>
  </cellXfs>
  <cellStyles count="4">
    <cellStyle name="Обычный" xfId="0" builtinId="0"/>
    <cellStyle name="Обычный 14" xfId="3"/>
    <cellStyle name="Обычный 2" xfId="2"/>
    <cellStyle name="Обычный_Книга1" xfId="1"/>
  </cellStyles>
  <dxfs count="19">
    <dxf>
      <numFmt numFmtId="30" formatCode="@"/>
      <alignment horizontal="center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font>
        <color indexed="8"/>
      </font>
    </dxf>
    <dxf>
      <font>
        <sz val="8"/>
        <color indexed="8"/>
        <name val="Arial Cy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color indexed="8"/>
      </font>
      <numFmt numFmtId="30" formatCode="@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color indexed="8"/>
      </font>
      <numFmt numFmtId="30" formatCode="@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color indexed="8"/>
      </font>
      <numFmt numFmtId="30" formatCode="@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protection locked="0" hidden="0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protection locked="0" hidden="0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color indexed="8"/>
      </font>
      <numFmt numFmtId="30" formatCode="@"/>
    </dxf>
    <dxf>
      <border outline="0">
        <top style="thin">
          <color indexed="64"/>
        </top>
      </border>
    </dxf>
    <dxf>
      <font>
        <color indexed="8"/>
      </font>
      <numFmt numFmtId="30" formatCode="@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rgb="FFFC920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C920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Alina_Gryadkina_Vs\Desktop\qrcode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3</xdr:row>
          <xdr:rowOff>190500</xdr:rowOff>
        </xdr:from>
        <xdr:to>
          <xdr:col>0</xdr:col>
          <xdr:colOff>2038350</xdr:colOff>
          <xdr:row>4</xdr:row>
          <xdr:rowOff>238125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Сформировать реестр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2133600</xdr:colOff>
          <xdr:row>3</xdr:row>
          <xdr:rowOff>190500</xdr:rowOff>
        </xdr:from>
        <xdr:to>
          <xdr:col>1</xdr:col>
          <xdr:colOff>2114550</xdr:colOff>
          <xdr:row>4</xdr:row>
          <xdr:rowOff>238125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Сформировать карточки с ДШК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2181225</xdr:colOff>
          <xdr:row>3</xdr:row>
          <xdr:rowOff>190500</xdr:rowOff>
        </xdr:from>
        <xdr:to>
          <xdr:col>2</xdr:col>
          <xdr:colOff>1790700</xdr:colOff>
          <xdr:row>4</xdr:row>
          <xdr:rowOff>238125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Сформировать квитанции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0</xdr:row>
          <xdr:rowOff>190500</xdr:rowOff>
        </xdr:from>
        <xdr:to>
          <xdr:col>3</xdr:col>
          <xdr:colOff>304800</xdr:colOff>
          <xdr:row>2</xdr:row>
          <xdr:rowOff>9525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Применить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10</xdr:row>
          <xdr:rowOff>0</xdr:rowOff>
        </xdr:from>
        <xdr:to>
          <xdr:col>3</xdr:col>
          <xdr:colOff>352425</xdr:colOff>
          <xdr:row>11</xdr:row>
          <xdr:rowOff>19050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Выбрать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22</xdr:col>
      <xdr:colOff>161925</xdr:colOff>
      <xdr:row>19</xdr:row>
      <xdr:rowOff>85725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95450" cy="1695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Реестр" displayName="Реестр" ref="A6:F7" headerRowDxfId="18" dataDxfId="16" totalsRowDxfId="14" headerRowBorderDxfId="17" tableBorderDxfId="15">
  <autoFilter ref="A6:F7"/>
  <tableColumns count="6">
    <tableColumn id="1" name="ФИО" totalsRowLabel="Итог" dataDxfId="13" totalsRowDxfId="12" dataCellStyle="Обычный 2"/>
    <tableColumn id="9" name="Адрес" dataDxfId="11" totalsRowDxfId="10" dataCellStyle="Обычный 2"/>
    <tableColumn id="10" name="Назначение" dataDxfId="9" totalsRowDxfId="8" dataCellStyle="Обычный 2"/>
    <tableColumn id="11" name="КБК" dataDxfId="7" totalsRowDxfId="6" dataCellStyle="Обычный 2"/>
    <tableColumn id="12" name="ОКТМО" dataDxfId="5" totalsRowDxfId="4" dataCellStyle="Обычный 2"/>
    <tableColumn id="13" name="Сумма" dataDxfId="3" totalsRowDxfId="2" dataCellStyle="Обычный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B14" totalsRowShown="0">
  <autoFilter ref="A1:B14"/>
  <tableColumns count="2">
    <tableColumn id="1" name="Параметр" dataDxfId="1"/>
    <tableColumn id="2" name="Значение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Шаблоны" displayName="Шаблоны" ref="T1:T65" totalsRowShown="0">
  <autoFilter ref="T1:T65"/>
  <tableColumns count="1">
    <tableColumn id="1" name="Шаблоны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СписокПолейШаблонов" displayName="СписокПолейШаблонов" ref="V1:V65" totalsRowShown="0">
  <autoFilter ref="V1:V65"/>
  <tableColumns count="1">
    <tableColumn id="1" name="Поля шаблона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Z1:Z4" totalsRowShown="0">
  <autoFilter ref="Z1:Z4"/>
  <tableColumns count="1">
    <tableColumn id="1" name="Код кодировки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AB1:AB4" totalsRowShown="0">
  <autoFilter ref="AB1:AB4"/>
  <tableColumns count="1">
    <tableColumn id="1" name="Тип квитанци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vmlDrawing" Target="../drawings/vmlDrawing2.vml"/><Relationship Id="rId7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5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4.xml"/><Relationship Id="rId9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F7"/>
  <sheetViews>
    <sheetView workbookViewId="0">
      <pane ySplit="6" topLeftCell="A7" activePane="bottomLeft" state="frozen"/>
      <selection activeCell="A2" sqref="A2"/>
      <selection pane="bottomLeft" activeCell="A8" sqref="A8"/>
    </sheetView>
  </sheetViews>
  <sheetFormatPr defaultRowHeight="15.75" x14ac:dyDescent="0.25"/>
  <cols>
    <col min="1" max="2" width="30.625" style="4" customWidth="1"/>
    <col min="3" max="3" width="30.375" style="4" customWidth="1"/>
    <col min="4" max="4" width="30.625" style="4" customWidth="1"/>
    <col min="5" max="7" width="15.625" style="5" customWidth="1"/>
    <col min="8" max="8" width="30.625" style="5" customWidth="1"/>
    <col min="9" max="11" width="15.625" style="5" customWidth="1"/>
    <col min="12" max="13" width="15.375" style="5" customWidth="1"/>
    <col min="14" max="14" width="15.625" style="5" customWidth="1"/>
    <col min="15" max="29" width="15.375" style="5" customWidth="1"/>
    <col min="30" max="16384" width="9" style="5"/>
  </cols>
  <sheetData>
    <row r="1" spans="1:6" s="25" customFormat="1" ht="36" customHeight="1" x14ac:dyDescent="0.25">
      <c r="A1" s="23" t="s">
        <v>7</v>
      </c>
      <c r="B1" s="26" t="str">
        <f ca="1">Настройки!B4&amp;"_"&amp;Настройки!B9&amp;"_"&amp;Настройки!B10&amp;"_"&amp;TEXT(TODAY(),"ДД.ММ.ГГГГ")&amp;".TXT"</f>
        <v>2129009500_03224643970000001500__11.06.2021.TXT</v>
      </c>
      <c r="C1" s="24"/>
      <c r="D1" s="24"/>
    </row>
    <row r="2" spans="1:6" customFormat="1" ht="15.75" customHeight="1" x14ac:dyDescent="0.25">
      <c r="A2" s="22" t="s">
        <v>17</v>
      </c>
      <c r="B2" s="20">
        <f>SUM(Реестр[Сумма])</f>
        <v>500</v>
      </c>
      <c r="C2" s="1"/>
      <c r="D2" s="4"/>
    </row>
    <row r="3" spans="1:6" customFormat="1" ht="15.75" customHeight="1" x14ac:dyDescent="0.25">
      <c r="A3" s="22" t="s">
        <v>18</v>
      </c>
      <c r="B3" s="21">
        <f>COUNTA(Реестр[Сумма])</f>
        <v>1</v>
      </c>
      <c r="D3" s="4"/>
    </row>
    <row r="4" spans="1:6" customFormat="1" x14ac:dyDescent="0.25">
      <c r="A4" s="4"/>
      <c r="B4" s="4"/>
      <c r="C4" s="3"/>
      <c r="D4" s="4"/>
    </row>
    <row r="5" spans="1:6" customFormat="1" ht="26.25" customHeight="1" x14ac:dyDescent="0.25">
      <c r="A5" s="6"/>
      <c r="B5" s="6"/>
      <c r="C5" s="6"/>
      <c r="D5" s="6"/>
    </row>
    <row r="6" spans="1:6" s="2" customFormat="1" ht="61.5" customHeight="1" x14ac:dyDescent="0.25">
      <c r="A6" s="63" t="s">
        <v>127</v>
      </c>
      <c r="B6" s="90" t="s">
        <v>258</v>
      </c>
      <c r="C6" s="90" t="s">
        <v>257</v>
      </c>
      <c r="D6" s="90" t="s">
        <v>212</v>
      </c>
      <c r="E6" s="90" t="s">
        <v>220</v>
      </c>
      <c r="F6" s="90" t="s">
        <v>259</v>
      </c>
    </row>
    <row r="7" spans="1:6" s="65" customFormat="1" ht="23.25" x14ac:dyDescent="0.25">
      <c r="A7" s="88"/>
      <c r="B7" s="89" t="s">
        <v>286</v>
      </c>
      <c r="C7" s="93" t="s">
        <v>287</v>
      </c>
      <c r="D7" s="89" t="s">
        <v>274</v>
      </c>
      <c r="E7" s="89" t="s">
        <v>285</v>
      </c>
      <c r="F7" s="91">
        <v>500</v>
      </c>
    </row>
  </sheetData>
  <sheetProtection formatCells="0" formatColumns="0" formatRows="0" insertColumns="0" insertRows="0" insertHyperlinks="0" deleteColumns="0" deleteRows="0" sort="0" autoFilter="0" pivotTables="0"/>
  <dataConsolidate/>
  <phoneticPr fontId="0" type="noConversion"/>
  <dataValidations xWindow="465" yWindow="566" count="4">
    <dataValidation type="textLength" allowBlank="1" showInputMessage="1" showErrorMessage="1" errorTitle="Внимание" error="Длина поля 'ФИО' должна быть от 3 до 50 символов" promptTitle="Внимание" prompt="Длина поля 'ФИО' должна быть от 3 до 50 символов" sqref="A7">
      <formula1>3</formula1>
      <formula2>50</formula2>
    </dataValidation>
    <dataValidation type="textLength" allowBlank="1" showInputMessage="1" showErrorMessage="1" errorTitle="Внимание" error="Длина поля 'Адрес' должна быть от 3 до 100 символов" promptTitle="Внимание" prompt="Длина поля 'Адрес' должна быть от 3 до 100 символов" sqref="B7">
      <formula1>3</formula1>
      <formula2>100</formula2>
    </dataValidation>
    <dataValidation type="textLength" allowBlank="1" showInputMessage="1" showErrorMessage="1" errorTitle="Внимание" error="Длина поля 'ОКТМО' должна быть 8 или 11 символов" promptTitle="Внимание" prompt="Длина поля 'ОКТМО' должна быть 8 или 11 символов" sqref="E7">
      <formula1>8</formula1>
      <formula2>11</formula2>
    </dataValidation>
    <dataValidation type="decimal" operator="greaterThanOrEqual" allowBlank="1" showInputMessage="1" showErrorMessage="1" errorTitle="Ошибка" error="Сумма  вводится в формате 999999.99 (разделитель .)" promptTitle="Внимание" prompt="Сумма  вводится в формате 999999.99 (разделитель .) " sqref="F7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Worksheet_FormTXTFile">
                <anchor>
                  <from>
                    <xdr:col>0</xdr:col>
                    <xdr:colOff>85725</xdr:colOff>
                    <xdr:row>3</xdr:row>
                    <xdr:rowOff>190500</xdr:rowOff>
                  </from>
                  <to>
                    <xdr:col>0</xdr:col>
                    <xdr:colOff>2038350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Button 27">
              <controlPr defaultSize="0" print="0" autoFill="0" autoPict="0" macro="[0]!GenerateCardSHK">
                <anchor>
                  <from>
                    <xdr:col>0</xdr:col>
                    <xdr:colOff>2133600</xdr:colOff>
                    <xdr:row>3</xdr:row>
                    <xdr:rowOff>190500</xdr:rowOff>
                  </from>
                  <to>
                    <xdr:col>1</xdr:col>
                    <xdr:colOff>2114550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Button 28">
              <controlPr defaultSize="0" print="0" autoFill="0" autoPict="0" macro="[0]!GeneratePD4">
                <anchor>
                  <from>
                    <xdr:col>1</xdr:col>
                    <xdr:colOff>2181225</xdr:colOff>
                    <xdr:row>3</xdr:row>
                    <xdr:rowOff>190500</xdr:rowOff>
                  </from>
                  <to>
                    <xdr:col>2</xdr:col>
                    <xdr:colOff>1790700</xdr:colOff>
                    <xdr:row>4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xWindow="465" yWindow="566" count="1">
        <x14:dataValidation type="list" allowBlank="1" showInputMessage="1" showErrorMessage="1" errorTitle="Внимание" error="Длина поля 'КБК' должна быть 20 символов" promptTitle="Внимание" prompt="Длина поля 'КБК' должна быть 20 символов">
          <x14:formula1>
            <xm:f>'вер. 3.00 от 21.12.2016'!$G$14:$G$17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7"/>
  <sheetViews>
    <sheetView workbookViewId="0">
      <selection activeCell="G14" sqref="G14"/>
    </sheetView>
  </sheetViews>
  <sheetFormatPr defaultRowHeight="15.75" x14ac:dyDescent="0.25"/>
  <cols>
    <col min="1" max="1" width="4.5" customWidth="1"/>
    <col min="7" max="7" width="9.125" bestFit="1" customWidth="1"/>
  </cols>
  <sheetData>
    <row r="1" spans="1:7" x14ac:dyDescent="0.25">
      <c r="A1" s="7" t="s">
        <v>0</v>
      </c>
    </row>
    <row r="2" spans="1:7" x14ac:dyDescent="0.25">
      <c r="A2">
        <v>1</v>
      </c>
      <c r="B2" s="8" t="s">
        <v>35</v>
      </c>
    </row>
    <row r="3" spans="1:7" x14ac:dyDescent="0.25">
      <c r="A3">
        <v>2</v>
      </c>
      <c r="B3" s="8" t="s">
        <v>36</v>
      </c>
    </row>
    <row r="4" spans="1:7" x14ac:dyDescent="0.25">
      <c r="A4">
        <v>3</v>
      </c>
      <c r="B4" s="8" t="s">
        <v>37</v>
      </c>
    </row>
    <row r="5" spans="1:7" x14ac:dyDescent="0.25">
      <c r="A5">
        <v>4</v>
      </c>
      <c r="B5" s="8" t="s">
        <v>38</v>
      </c>
    </row>
    <row r="6" spans="1:7" x14ac:dyDescent="0.25">
      <c r="A6">
        <v>5</v>
      </c>
      <c r="B6" s="8" t="s">
        <v>39</v>
      </c>
    </row>
    <row r="7" spans="1:7" x14ac:dyDescent="0.25">
      <c r="A7">
        <v>6</v>
      </c>
      <c r="B7" s="8" t="s">
        <v>40</v>
      </c>
    </row>
    <row r="8" spans="1:7" x14ac:dyDescent="0.25">
      <c r="A8">
        <v>7</v>
      </c>
      <c r="B8" s="8" t="s">
        <v>41</v>
      </c>
    </row>
    <row r="9" spans="1:7" x14ac:dyDescent="0.25">
      <c r="A9">
        <v>8</v>
      </c>
      <c r="B9" s="8" t="s">
        <v>42</v>
      </c>
    </row>
    <row r="10" spans="1:7" x14ac:dyDescent="0.25">
      <c r="A10">
        <v>9</v>
      </c>
      <c r="B10" s="8" t="s">
        <v>43</v>
      </c>
    </row>
    <row r="11" spans="1:7" x14ac:dyDescent="0.25">
      <c r="B11" s="8"/>
    </row>
    <row r="12" spans="1:7" x14ac:dyDescent="0.25">
      <c r="B12" s="8" t="s">
        <v>272</v>
      </c>
    </row>
    <row r="13" spans="1:7" x14ac:dyDescent="0.25">
      <c r="B13" s="8" t="s">
        <v>273</v>
      </c>
      <c r="D13" t="s">
        <v>271</v>
      </c>
    </row>
    <row r="14" spans="1:7" x14ac:dyDescent="0.25">
      <c r="B14" t="s">
        <v>263</v>
      </c>
      <c r="D14" t="s">
        <v>267</v>
      </c>
      <c r="G14" s="92" t="s">
        <v>274</v>
      </c>
    </row>
    <row r="15" spans="1:7" x14ac:dyDescent="0.25">
      <c r="B15" s="37" t="s">
        <v>264</v>
      </c>
      <c r="D15" t="s">
        <v>269</v>
      </c>
      <c r="G15" s="92" t="s">
        <v>274</v>
      </c>
    </row>
    <row r="16" spans="1:7" x14ac:dyDescent="0.25">
      <c r="B16" s="37" t="s">
        <v>265</v>
      </c>
      <c r="D16" t="s">
        <v>270</v>
      </c>
      <c r="G16" s="92" t="s">
        <v>276</v>
      </c>
    </row>
    <row r="17" spans="2:7" x14ac:dyDescent="0.25">
      <c r="B17" s="37" t="s">
        <v>266</v>
      </c>
      <c r="D17" t="s">
        <v>268</v>
      </c>
      <c r="G17" s="92" t="s">
        <v>275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AB114"/>
  <sheetViews>
    <sheetView zoomScale="90" zoomScaleNormal="90" workbookViewId="0">
      <selection activeCell="B18" sqref="B18"/>
    </sheetView>
  </sheetViews>
  <sheetFormatPr defaultRowHeight="15.75" x14ac:dyDescent="0.25"/>
  <cols>
    <col min="1" max="1" width="53.125" customWidth="1"/>
    <col min="2" max="2" width="114.875" bestFit="1" customWidth="1"/>
    <col min="5" max="5" width="5.5" customWidth="1"/>
    <col min="6" max="6" width="7" customWidth="1"/>
    <col min="7" max="7" width="47.625" customWidth="1"/>
    <col min="16" max="16" width="3.25" customWidth="1"/>
    <col min="17" max="17" width="22" style="37" customWidth="1"/>
    <col min="18" max="18" width="12.125" style="37" bestFit="1" customWidth="1"/>
    <col min="20" max="20" width="25.5" customWidth="1"/>
    <col min="22" max="22" width="162.125" customWidth="1"/>
    <col min="26" max="26" width="14.625" customWidth="1"/>
    <col min="28" max="28" width="20.875" customWidth="1"/>
  </cols>
  <sheetData>
    <row r="1" spans="1:28" x14ac:dyDescent="0.25">
      <c r="A1" s="25" t="s">
        <v>3</v>
      </c>
      <c r="B1" s="25" t="s">
        <v>4</v>
      </c>
      <c r="T1" t="s">
        <v>15</v>
      </c>
      <c r="V1" t="s">
        <v>12</v>
      </c>
      <c r="Z1" t="s">
        <v>117</v>
      </c>
      <c r="AB1" t="s">
        <v>118</v>
      </c>
    </row>
    <row r="2" spans="1:28" x14ac:dyDescent="0.25">
      <c r="A2" s="27" t="s">
        <v>8</v>
      </c>
      <c r="B2" s="19" t="s">
        <v>110</v>
      </c>
      <c r="F2" s="37"/>
      <c r="T2" t="s">
        <v>63</v>
      </c>
      <c r="V2" t="s">
        <v>64</v>
      </c>
      <c r="Z2">
        <v>1</v>
      </c>
      <c r="AB2" t="s">
        <v>119</v>
      </c>
    </row>
    <row r="3" spans="1:28" x14ac:dyDescent="0.25">
      <c r="A3" s="27" t="s">
        <v>1</v>
      </c>
      <c r="B3" s="30" t="s">
        <v>260</v>
      </c>
      <c r="F3" s="37"/>
      <c r="T3" t="s">
        <v>57</v>
      </c>
      <c r="V3" t="s">
        <v>58</v>
      </c>
      <c r="Z3">
        <v>2</v>
      </c>
      <c r="AB3" t="s">
        <v>120</v>
      </c>
    </row>
    <row r="4" spans="1:28" x14ac:dyDescent="0.25">
      <c r="A4" s="27" t="s">
        <v>2</v>
      </c>
      <c r="B4" s="31" t="s">
        <v>261</v>
      </c>
      <c r="T4" t="s">
        <v>20</v>
      </c>
      <c r="V4" t="s">
        <v>21</v>
      </c>
      <c r="Z4">
        <v>3</v>
      </c>
      <c r="AB4" t="s">
        <v>121</v>
      </c>
    </row>
    <row r="5" spans="1:28" x14ac:dyDescent="0.25">
      <c r="A5" s="27" t="s">
        <v>51</v>
      </c>
      <c r="B5" s="32" t="s">
        <v>262</v>
      </c>
      <c r="T5" t="s">
        <v>65</v>
      </c>
      <c r="V5" t="s">
        <v>21</v>
      </c>
    </row>
    <row r="6" spans="1:28" x14ac:dyDescent="0.25">
      <c r="A6" s="27" t="s">
        <v>5</v>
      </c>
      <c r="B6" s="33" t="s">
        <v>280</v>
      </c>
      <c r="T6" s="64" t="s">
        <v>171</v>
      </c>
      <c r="V6" s="37" t="s">
        <v>192</v>
      </c>
    </row>
    <row r="7" spans="1:28" x14ac:dyDescent="0.25">
      <c r="A7" s="27" t="s">
        <v>55</v>
      </c>
      <c r="B7" s="34" t="s">
        <v>281</v>
      </c>
      <c r="T7" s="37" t="s">
        <v>172</v>
      </c>
      <c r="V7" s="37" t="s">
        <v>58</v>
      </c>
      <c r="Z7" s="37"/>
    </row>
    <row r="8" spans="1:28" x14ac:dyDescent="0.25">
      <c r="A8" s="27" t="s">
        <v>52</v>
      </c>
      <c r="B8" s="35" t="s">
        <v>284</v>
      </c>
      <c r="T8" s="37" t="s">
        <v>173</v>
      </c>
      <c r="V8" t="s">
        <v>174</v>
      </c>
      <c r="Z8" s="37"/>
    </row>
    <row r="9" spans="1:28" x14ac:dyDescent="0.25">
      <c r="A9" s="27" t="s">
        <v>282</v>
      </c>
      <c r="B9" s="36" t="s">
        <v>283</v>
      </c>
      <c r="T9" t="s">
        <v>66</v>
      </c>
      <c r="V9" t="s">
        <v>67</v>
      </c>
      <c r="Z9" s="37"/>
    </row>
    <row r="10" spans="1:28" x14ac:dyDescent="0.25">
      <c r="A10" s="27" t="s">
        <v>6</v>
      </c>
      <c r="B10" s="19"/>
      <c r="T10" t="s">
        <v>68</v>
      </c>
      <c r="V10" t="s">
        <v>69</v>
      </c>
    </row>
    <row r="11" spans="1:28" x14ac:dyDescent="0.25">
      <c r="A11" s="27" t="s">
        <v>16</v>
      </c>
      <c r="B11" s="19"/>
      <c r="T11" t="s">
        <v>70</v>
      </c>
      <c r="V11" t="s">
        <v>113</v>
      </c>
    </row>
    <row r="12" spans="1:28" ht="16.5" customHeight="1" x14ac:dyDescent="0.25">
      <c r="A12" s="27" t="s">
        <v>56</v>
      </c>
      <c r="B12" s="19" t="s">
        <v>263</v>
      </c>
      <c r="T12" t="s">
        <v>71</v>
      </c>
      <c r="V12" t="s">
        <v>114</v>
      </c>
    </row>
    <row r="13" spans="1:28" ht="16.5" hidden="1" customHeight="1" x14ac:dyDescent="0.25">
      <c r="A13" s="27" t="s">
        <v>116</v>
      </c>
      <c r="B13" s="19">
        <v>1</v>
      </c>
      <c r="T13" t="s">
        <v>59</v>
      </c>
      <c r="V13" t="s">
        <v>60</v>
      </c>
    </row>
    <row r="14" spans="1:28" ht="16.5" hidden="1" customHeight="1" x14ac:dyDescent="0.25">
      <c r="A14" s="27" t="s">
        <v>112</v>
      </c>
      <c r="B14" s="19" t="s">
        <v>120</v>
      </c>
      <c r="T14" t="s">
        <v>72</v>
      </c>
      <c r="V14" t="s">
        <v>73</v>
      </c>
    </row>
    <row r="15" spans="1:28" ht="16.5" customHeight="1" x14ac:dyDescent="0.25">
      <c r="T15" t="s">
        <v>74</v>
      </c>
      <c r="V15" t="s">
        <v>75</v>
      </c>
    </row>
    <row r="16" spans="1:28" x14ac:dyDescent="0.25">
      <c r="T16" t="s">
        <v>76</v>
      </c>
      <c r="V16" t="s">
        <v>77</v>
      </c>
    </row>
    <row r="17" spans="20:22" x14ac:dyDescent="0.25">
      <c r="T17" t="s">
        <v>110</v>
      </c>
      <c r="V17" t="s">
        <v>78</v>
      </c>
    </row>
    <row r="18" spans="20:22" x14ac:dyDescent="0.25">
      <c r="T18" t="s">
        <v>111</v>
      </c>
      <c r="V18" t="s">
        <v>93</v>
      </c>
    </row>
    <row r="19" spans="20:22" x14ac:dyDescent="0.25">
      <c r="T19" t="s">
        <v>79</v>
      </c>
      <c r="V19" t="s">
        <v>124</v>
      </c>
    </row>
    <row r="20" spans="20:22" x14ac:dyDescent="0.25">
      <c r="T20" t="s">
        <v>202</v>
      </c>
      <c r="V20" s="37" t="s">
        <v>78</v>
      </c>
    </row>
    <row r="21" spans="20:22" x14ac:dyDescent="0.25">
      <c r="T21" t="s">
        <v>80</v>
      </c>
      <c r="V21" t="s">
        <v>126</v>
      </c>
    </row>
    <row r="22" spans="20:22" x14ac:dyDescent="0.25">
      <c r="T22" t="s">
        <v>81</v>
      </c>
      <c r="V22" t="s">
        <v>82</v>
      </c>
    </row>
    <row r="23" spans="20:22" x14ac:dyDescent="0.25">
      <c r="T23" t="s">
        <v>22</v>
      </c>
      <c r="V23" t="s">
        <v>24</v>
      </c>
    </row>
    <row r="24" spans="20:22" x14ac:dyDescent="0.25">
      <c r="T24" t="s">
        <v>91</v>
      </c>
      <c r="V24" t="s">
        <v>83</v>
      </c>
    </row>
    <row r="25" spans="20:22" x14ac:dyDescent="0.25">
      <c r="T25" t="s">
        <v>92</v>
      </c>
      <c r="V25" t="s">
        <v>93</v>
      </c>
    </row>
    <row r="26" spans="20:22" x14ac:dyDescent="0.25">
      <c r="T26" t="s">
        <v>84</v>
      </c>
      <c r="V26" t="s">
        <v>85</v>
      </c>
    </row>
    <row r="27" spans="20:22" x14ac:dyDescent="0.25">
      <c r="T27" t="s">
        <v>25</v>
      </c>
      <c r="V27" s="37" t="s">
        <v>125</v>
      </c>
    </row>
    <row r="28" spans="20:22" x14ac:dyDescent="0.25">
      <c r="T28" s="37" t="s">
        <v>184</v>
      </c>
      <c r="V28" s="37" t="s">
        <v>188</v>
      </c>
    </row>
    <row r="29" spans="20:22" x14ac:dyDescent="0.25">
      <c r="T29" t="s">
        <v>255</v>
      </c>
      <c r="V29" s="37" t="s">
        <v>256</v>
      </c>
    </row>
    <row r="30" spans="20:22" x14ac:dyDescent="0.25">
      <c r="T30" s="37" t="s">
        <v>185</v>
      </c>
      <c r="V30" s="37" t="s">
        <v>181</v>
      </c>
    </row>
    <row r="31" spans="20:22" x14ac:dyDescent="0.25">
      <c r="T31" s="37" t="s">
        <v>186</v>
      </c>
      <c r="V31" s="37" t="s">
        <v>182</v>
      </c>
    </row>
    <row r="32" spans="20:22" x14ac:dyDescent="0.25">
      <c r="T32" s="37" t="s">
        <v>187</v>
      </c>
      <c r="V32" s="37" t="s">
        <v>183</v>
      </c>
    </row>
    <row r="33" spans="20:22" x14ac:dyDescent="0.25">
      <c r="T33" t="s">
        <v>86</v>
      </c>
      <c r="V33" s="37" t="s">
        <v>87</v>
      </c>
    </row>
    <row r="34" spans="20:22" x14ac:dyDescent="0.25">
      <c r="T34" t="s">
        <v>61</v>
      </c>
      <c r="V34" t="s">
        <v>62</v>
      </c>
    </row>
    <row r="35" spans="20:22" x14ac:dyDescent="0.25">
      <c r="T35" t="s">
        <v>10</v>
      </c>
      <c r="V35" t="s">
        <v>13</v>
      </c>
    </row>
    <row r="36" spans="20:22" x14ac:dyDescent="0.25">
      <c r="T36" s="37" t="s">
        <v>175</v>
      </c>
      <c r="V36" s="37" t="s">
        <v>193</v>
      </c>
    </row>
    <row r="37" spans="20:22" x14ac:dyDescent="0.25">
      <c r="T37" s="37" t="s">
        <v>176</v>
      </c>
      <c r="V37" s="37" t="s">
        <v>194</v>
      </c>
    </row>
    <row r="38" spans="20:22" x14ac:dyDescent="0.25">
      <c r="T38" s="37" t="s">
        <v>177</v>
      </c>
      <c r="V38" s="37" t="s">
        <v>195</v>
      </c>
    </row>
    <row r="39" spans="20:22" x14ac:dyDescent="0.25">
      <c r="T39" s="37" t="s">
        <v>178</v>
      </c>
      <c r="V39" s="37" t="s">
        <v>196</v>
      </c>
    </row>
    <row r="40" spans="20:22" x14ac:dyDescent="0.25">
      <c r="T40" s="37" t="s">
        <v>179</v>
      </c>
      <c r="V40" s="37" t="s">
        <v>197</v>
      </c>
    </row>
    <row r="41" spans="20:22" x14ac:dyDescent="0.25">
      <c r="T41" s="37" t="s">
        <v>180</v>
      </c>
      <c r="V41" s="37" t="s">
        <v>198</v>
      </c>
    </row>
    <row r="42" spans="20:22" x14ac:dyDescent="0.25">
      <c r="T42" s="37" t="s">
        <v>190</v>
      </c>
      <c r="V42" s="37" t="s">
        <v>189</v>
      </c>
    </row>
    <row r="43" spans="20:22" x14ac:dyDescent="0.25">
      <c r="T43" s="37" t="s">
        <v>191</v>
      </c>
      <c r="V43" s="37" t="s">
        <v>199</v>
      </c>
    </row>
    <row r="44" spans="20:22" x14ac:dyDescent="0.25">
      <c r="T44" t="s">
        <v>11</v>
      </c>
      <c r="V44" s="37" t="s">
        <v>14</v>
      </c>
    </row>
    <row r="45" spans="20:22" x14ac:dyDescent="0.25">
      <c r="T45" t="s">
        <v>26</v>
      </c>
      <c r="V45" s="37" t="s">
        <v>27</v>
      </c>
    </row>
    <row r="46" spans="20:22" x14ac:dyDescent="0.25">
      <c r="T46" t="s">
        <v>9</v>
      </c>
      <c r="V46" t="s">
        <v>19</v>
      </c>
    </row>
    <row r="47" spans="20:22" x14ac:dyDescent="0.25">
      <c r="T47" t="s">
        <v>96</v>
      </c>
      <c r="V47" t="s">
        <v>97</v>
      </c>
    </row>
    <row r="48" spans="20:22" x14ac:dyDescent="0.25">
      <c r="T48" s="37" t="s">
        <v>200</v>
      </c>
      <c r="V48" t="s">
        <v>254</v>
      </c>
    </row>
    <row r="49" spans="20:23" x14ac:dyDescent="0.25">
      <c r="T49" t="s">
        <v>28</v>
      </c>
      <c r="V49" t="s">
        <v>23</v>
      </c>
    </row>
    <row r="50" spans="20:23" x14ac:dyDescent="0.25">
      <c r="T50" t="s">
        <v>29</v>
      </c>
      <c r="V50" t="s">
        <v>32</v>
      </c>
    </row>
    <row r="51" spans="20:23" x14ac:dyDescent="0.25">
      <c r="T51" t="s">
        <v>88</v>
      </c>
      <c r="V51" t="s">
        <v>23</v>
      </c>
    </row>
    <row r="52" spans="20:23" x14ac:dyDescent="0.25">
      <c r="T52" t="s">
        <v>89</v>
      </c>
      <c r="V52" t="s">
        <v>90</v>
      </c>
    </row>
    <row r="53" spans="20:23" x14ac:dyDescent="0.25">
      <c r="T53" t="s">
        <v>30</v>
      </c>
      <c r="V53" t="s">
        <v>31</v>
      </c>
    </row>
    <row r="54" spans="20:23" x14ac:dyDescent="0.25">
      <c r="T54" s="37" t="s">
        <v>168</v>
      </c>
      <c r="V54" s="37" t="s">
        <v>201</v>
      </c>
    </row>
    <row r="55" spans="20:23" x14ac:dyDescent="0.25">
      <c r="T55" s="37" t="s">
        <v>170</v>
      </c>
      <c r="V55" s="37" t="s">
        <v>169</v>
      </c>
    </row>
    <row r="56" spans="20:23" x14ac:dyDescent="0.25">
      <c r="T56" t="s">
        <v>33</v>
      </c>
      <c r="V56" t="s">
        <v>34</v>
      </c>
    </row>
    <row r="57" spans="20:23" x14ac:dyDescent="0.25">
      <c r="T57" t="s">
        <v>99</v>
      </c>
      <c r="V57" t="s">
        <v>100</v>
      </c>
    </row>
    <row r="58" spans="20:23" x14ac:dyDescent="0.25">
      <c r="T58" t="s">
        <v>101</v>
      </c>
      <c r="V58" t="s">
        <v>102</v>
      </c>
    </row>
    <row r="59" spans="20:23" x14ac:dyDescent="0.25">
      <c r="T59" t="s">
        <v>94</v>
      </c>
      <c r="V59" t="s">
        <v>95</v>
      </c>
    </row>
    <row r="60" spans="20:23" x14ac:dyDescent="0.25">
      <c r="T60" t="s">
        <v>130</v>
      </c>
      <c r="V60" t="str">
        <f>"ФИО;" &amp; G1 &amp; ";" &amp;G2&amp;";"&amp;G3&amp;";КБК;ОКТМО;Сумма"</f>
        <v>ФИО;;;;КБК;ОКТМО;Сумма</v>
      </c>
    </row>
    <row r="61" spans="20:23" x14ac:dyDescent="0.25">
      <c r="T61" t="s">
        <v>103</v>
      </c>
      <c r="V61" t="s">
        <v>104</v>
      </c>
    </row>
    <row r="62" spans="20:23" x14ac:dyDescent="0.25">
      <c r="T62" t="s">
        <v>109</v>
      </c>
      <c r="V62" t="s">
        <v>115</v>
      </c>
    </row>
    <row r="63" spans="20:23" x14ac:dyDescent="0.25">
      <c r="T63" t="s">
        <v>122</v>
      </c>
      <c r="U63" s="37"/>
      <c r="V63" t="s">
        <v>123</v>
      </c>
      <c r="W63" s="37"/>
    </row>
    <row r="64" spans="20:23" x14ac:dyDescent="0.25">
      <c r="T64" t="s">
        <v>128</v>
      </c>
      <c r="U64" s="37"/>
      <c r="V64" s="29" t="s">
        <v>129</v>
      </c>
      <c r="W64" s="37"/>
    </row>
    <row r="65" spans="20:23" x14ac:dyDescent="0.25">
      <c r="T65" t="s">
        <v>203</v>
      </c>
      <c r="U65" s="37"/>
      <c r="V65" s="37" t="s">
        <v>253</v>
      </c>
      <c r="W65" s="37"/>
    </row>
    <row r="66" spans="20:23" x14ac:dyDescent="0.25">
      <c r="T66" s="37"/>
      <c r="U66" s="37"/>
      <c r="V66" s="37"/>
      <c r="W66" s="37"/>
    </row>
    <row r="67" spans="20:23" x14ac:dyDescent="0.25">
      <c r="T67" s="37"/>
      <c r="U67" s="37"/>
      <c r="V67" s="37"/>
      <c r="W67" s="37"/>
    </row>
    <row r="68" spans="20:23" x14ac:dyDescent="0.25">
      <c r="T68" s="37"/>
      <c r="U68" s="37"/>
      <c r="V68" s="37"/>
      <c r="W68" s="37"/>
    </row>
    <row r="69" spans="20:23" x14ac:dyDescent="0.25">
      <c r="T69" s="37"/>
      <c r="U69" s="37"/>
      <c r="V69" s="37"/>
      <c r="W69" s="37"/>
    </row>
    <row r="70" spans="20:23" x14ac:dyDescent="0.25">
      <c r="T70" s="37"/>
      <c r="U70" s="37"/>
      <c r="V70" s="37"/>
      <c r="W70" s="37"/>
    </row>
    <row r="71" spans="20:23" x14ac:dyDescent="0.25">
      <c r="U71" s="37"/>
      <c r="V71" s="37"/>
      <c r="W71" s="37"/>
    </row>
    <row r="72" spans="20:23" x14ac:dyDescent="0.25">
      <c r="U72" s="37"/>
      <c r="V72" s="37"/>
      <c r="W72" s="37"/>
    </row>
    <row r="73" spans="20:23" x14ac:dyDescent="0.25">
      <c r="U73" s="37"/>
      <c r="V73" s="37"/>
      <c r="W73" s="37"/>
    </row>
    <row r="92" spans="9:9" x14ac:dyDescent="0.25">
      <c r="I92" t="s">
        <v>253</v>
      </c>
    </row>
    <row r="100" spans="1:18" x14ac:dyDescent="0.25">
      <c r="A100" t="s">
        <v>203</v>
      </c>
      <c r="B100">
        <v>1</v>
      </c>
      <c r="C100">
        <v>1</v>
      </c>
      <c r="D100">
        <v>0</v>
      </c>
      <c r="E100" t="s">
        <v>204</v>
      </c>
      <c r="G100">
        <v>3</v>
      </c>
      <c r="H100" t="s">
        <v>205</v>
      </c>
      <c r="I100" t="s">
        <v>206</v>
      </c>
      <c r="J100" t="s">
        <v>207</v>
      </c>
      <c r="K100" t="s">
        <v>205</v>
      </c>
      <c r="L100" t="s">
        <v>208</v>
      </c>
      <c r="N100" t="s">
        <v>209</v>
      </c>
      <c r="O100">
        <v>0</v>
      </c>
      <c r="P100">
        <v>100</v>
      </c>
      <c r="Q100" s="37" t="s">
        <v>210</v>
      </c>
      <c r="R100" s="37" t="s">
        <v>211</v>
      </c>
    </row>
    <row r="101" spans="1:18" x14ac:dyDescent="0.25">
      <c r="A101" t="s">
        <v>203</v>
      </c>
      <c r="B101">
        <v>20</v>
      </c>
      <c r="C101">
        <v>2</v>
      </c>
      <c r="D101">
        <v>0</v>
      </c>
      <c r="E101" t="s">
        <v>212</v>
      </c>
      <c r="G101">
        <v>4</v>
      </c>
      <c r="H101" t="s">
        <v>205</v>
      </c>
      <c r="I101" s="86" t="s">
        <v>212</v>
      </c>
      <c r="K101" t="s">
        <v>213</v>
      </c>
      <c r="L101" t="s">
        <v>214</v>
      </c>
      <c r="M101" t="s">
        <v>215</v>
      </c>
      <c r="O101">
        <v>20</v>
      </c>
      <c r="P101">
        <v>20</v>
      </c>
      <c r="Q101" s="37" t="s">
        <v>216</v>
      </c>
      <c r="R101" s="37" t="s">
        <v>217</v>
      </c>
    </row>
    <row r="102" spans="1:18" x14ac:dyDescent="0.25">
      <c r="A102" t="s">
        <v>203</v>
      </c>
      <c r="B102">
        <v>30</v>
      </c>
      <c r="C102">
        <v>2</v>
      </c>
      <c r="D102">
        <v>0</v>
      </c>
      <c r="E102" t="s">
        <v>218</v>
      </c>
      <c r="G102">
        <v>2</v>
      </c>
      <c r="H102" t="s">
        <v>205</v>
      </c>
      <c r="I102" s="86" t="s">
        <v>141</v>
      </c>
      <c r="K102" t="s">
        <v>213</v>
      </c>
      <c r="L102" t="s">
        <v>219</v>
      </c>
      <c r="O102">
        <v>0</v>
      </c>
      <c r="P102">
        <v>150</v>
      </c>
      <c r="Q102" s="37" t="s">
        <v>216</v>
      </c>
      <c r="R102" s="37" t="s">
        <v>211</v>
      </c>
    </row>
    <row r="103" spans="1:18" x14ac:dyDescent="0.25">
      <c r="A103" t="s">
        <v>203</v>
      </c>
      <c r="B103">
        <v>40</v>
      </c>
      <c r="C103">
        <v>2</v>
      </c>
      <c r="D103">
        <v>0</v>
      </c>
      <c r="E103" t="s">
        <v>220</v>
      </c>
      <c r="G103">
        <v>3</v>
      </c>
      <c r="H103" t="s">
        <v>205</v>
      </c>
      <c r="I103" s="86" t="s">
        <v>220</v>
      </c>
      <c r="J103" t="s">
        <v>221</v>
      </c>
      <c r="K103" t="s">
        <v>213</v>
      </c>
      <c r="L103" t="s">
        <v>222</v>
      </c>
      <c r="M103" t="s">
        <v>223</v>
      </c>
      <c r="O103">
        <v>8</v>
      </c>
      <c r="P103">
        <v>8</v>
      </c>
      <c r="Q103" s="37" t="s">
        <v>216</v>
      </c>
      <c r="R103" s="37" t="s">
        <v>217</v>
      </c>
    </row>
    <row r="104" spans="1:18" x14ac:dyDescent="0.25">
      <c r="A104" t="s">
        <v>203</v>
      </c>
      <c r="B104">
        <v>50</v>
      </c>
      <c r="C104">
        <v>3</v>
      </c>
      <c r="D104">
        <v>0</v>
      </c>
      <c r="E104" t="s">
        <v>224</v>
      </c>
      <c r="G104">
        <v>1</v>
      </c>
      <c r="H104" t="s">
        <v>205</v>
      </c>
      <c r="I104" s="86" t="s">
        <v>224</v>
      </c>
      <c r="J104" t="s">
        <v>225</v>
      </c>
      <c r="K104" t="s">
        <v>213</v>
      </c>
      <c r="L104" t="s">
        <v>226</v>
      </c>
      <c r="O104">
        <v>0</v>
      </c>
      <c r="P104">
        <v>25</v>
      </c>
      <c r="Q104" s="37" t="s">
        <v>216</v>
      </c>
      <c r="R104" s="37" t="s">
        <v>217</v>
      </c>
    </row>
    <row r="105" spans="1:18" x14ac:dyDescent="0.25">
      <c r="A105" t="s">
        <v>203</v>
      </c>
      <c r="B105">
        <v>60</v>
      </c>
      <c r="C105">
        <v>3</v>
      </c>
      <c r="D105">
        <v>0</v>
      </c>
      <c r="E105" t="s">
        <v>227</v>
      </c>
      <c r="G105">
        <v>1</v>
      </c>
      <c r="H105" t="s">
        <v>205</v>
      </c>
      <c r="I105" s="86" t="s">
        <v>227</v>
      </c>
      <c r="J105" t="s">
        <v>221</v>
      </c>
      <c r="K105" t="s">
        <v>213</v>
      </c>
      <c r="L105" t="s">
        <v>228</v>
      </c>
      <c r="M105" t="s">
        <v>229</v>
      </c>
      <c r="O105">
        <v>1</v>
      </c>
      <c r="P105">
        <v>11</v>
      </c>
      <c r="Q105" s="37" t="s">
        <v>216</v>
      </c>
      <c r="R105" s="37" t="s">
        <v>217</v>
      </c>
    </row>
    <row r="106" spans="1:18" x14ac:dyDescent="0.25">
      <c r="A106" t="s">
        <v>203</v>
      </c>
      <c r="B106">
        <v>69</v>
      </c>
      <c r="C106">
        <v>3</v>
      </c>
      <c r="D106">
        <v>0</v>
      </c>
      <c r="E106" t="s">
        <v>230</v>
      </c>
      <c r="G106">
        <v>1</v>
      </c>
      <c r="H106" t="s">
        <v>205</v>
      </c>
      <c r="I106" t="s">
        <v>231</v>
      </c>
      <c r="K106" t="s">
        <v>213</v>
      </c>
      <c r="L106" t="s">
        <v>232</v>
      </c>
      <c r="M106" t="s">
        <v>233</v>
      </c>
      <c r="O106">
        <v>1</v>
      </c>
      <c r="P106">
        <v>12</v>
      </c>
      <c r="Q106" s="37" t="s">
        <v>216</v>
      </c>
      <c r="R106" s="37" t="s">
        <v>217</v>
      </c>
    </row>
    <row r="107" spans="1:18" x14ac:dyDescent="0.25">
      <c r="A107" t="s">
        <v>203</v>
      </c>
      <c r="B107">
        <v>70</v>
      </c>
      <c r="C107">
        <v>3</v>
      </c>
      <c r="D107">
        <v>0</v>
      </c>
      <c r="E107" t="s">
        <v>2</v>
      </c>
      <c r="G107">
        <v>1</v>
      </c>
      <c r="H107" t="s">
        <v>205</v>
      </c>
      <c r="I107" t="s">
        <v>234</v>
      </c>
      <c r="J107" t="s">
        <v>221</v>
      </c>
      <c r="K107" t="s">
        <v>213</v>
      </c>
      <c r="L107" t="s">
        <v>235</v>
      </c>
      <c r="M107" t="s">
        <v>233</v>
      </c>
      <c r="O107">
        <v>12</v>
      </c>
      <c r="P107">
        <v>12</v>
      </c>
      <c r="Q107" s="37" t="s">
        <v>236</v>
      </c>
      <c r="R107" s="37" t="s">
        <v>217</v>
      </c>
    </row>
    <row r="108" spans="1:18" x14ac:dyDescent="0.25">
      <c r="A108" t="s">
        <v>203</v>
      </c>
      <c r="B108">
        <v>80</v>
      </c>
      <c r="C108">
        <v>3</v>
      </c>
      <c r="D108">
        <v>0</v>
      </c>
      <c r="E108" t="s">
        <v>237</v>
      </c>
      <c r="G108">
        <v>2</v>
      </c>
      <c r="H108" t="s">
        <v>205</v>
      </c>
      <c r="I108" t="s">
        <v>238</v>
      </c>
      <c r="K108" t="s">
        <v>213</v>
      </c>
      <c r="N108" t="s">
        <v>239</v>
      </c>
      <c r="O108">
        <v>1</v>
      </c>
      <c r="P108">
        <v>70</v>
      </c>
      <c r="Q108" s="37" t="s">
        <v>210</v>
      </c>
      <c r="R108" s="37" t="s">
        <v>211</v>
      </c>
    </row>
    <row r="109" spans="1:18" x14ac:dyDescent="0.25">
      <c r="A109" t="s">
        <v>203</v>
      </c>
      <c r="B109">
        <v>90</v>
      </c>
      <c r="C109">
        <v>3</v>
      </c>
      <c r="D109">
        <v>0</v>
      </c>
      <c r="E109" t="s">
        <v>240</v>
      </c>
      <c r="G109">
        <v>2</v>
      </c>
      <c r="H109" t="s">
        <v>205</v>
      </c>
      <c r="I109" t="s">
        <v>241</v>
      </c>
      <c r="K109" t="s">
        <v>213</v>
      </c>
      <c r="O109">
        <v>0</v>
      </c>
      <c r="P109">
        <v>12</v>
      </c>
      <c r="Q109" s="37" t="s">
        <v>216</v>
      </c>
      <c r="R109" s="37" t="s">
        <v>211</v>
      </c>
    </row>
    <row r="110" spans="1:18" x14ac:dyDescent="0.25">
      <c r="A110" t="s">
        <v>203</v>
      </c>
      <c r="B110">
        <v>100</v>
      </c>
      <c r="C110">
        <v>3</v>
      </c>
      <c r="D110">
        <v>0</v>
      </c>
      <c r="E110" t="s">
        <v>242</v>
      </c>
      <c r="G110">
        <v>2</v>
      </c>
      <c r="H110" t="s">
        <v>205</v>
      </c>
      <c r="I110" t="s">
        <v>243</v>
      </c>
      <c r="K110" t="s">
        <v>213</v>
      </c>
      <c r="N110" t="s">
        <v>244</v>
      </c>
      <c r="O110">
        <v>1</v>
      </c>
      <c r="P110">
        <v>70</v>
      </c>
      <c r="Q110" s="37" t="s">
        <v>210</v>
      </c>
      <c r="R110" s="37" t="s">
        <v>211</v>
      </c>
    </row>
    <row r="111" spans="1:18" x14ac:dyDescent="0.25">
      <c r="A111" t="s">
        <v>203</v>
      </c>
      <c r="B111">
        <v>119</v>
      </c>
      <c r="C111">
        <v>3</v>
      </c>
      <c r="D111">
        <v>0</v>
      </c>
      <c r="E111" t="s">
        <v>245</v>
      </c>
      <c r="G111">
        <v>3</v>
      </c>
      <c r="H111" t="s">
        <v>205</v>
      </c>
      <c r="I111" t="s">
        <v>127</v>
      </c>
      <c r="J111" t="s">
        <v>221</v>
      </c>
      <c r="K111" t="s">
        <v>213</v>
      </c>
      <c r="L111" t="s">
        <v>246</v>
      </c>
      <c r="M111" t="s">
        <v>247</v>
      </c>
      <c r="O111">
        <v>0</v>
      </c>
      <c r="P111">
        <v>70</v>
      </c>
      <c r="Q111" s="37" t="s">
        <v>216</v>
      </c>
      <c r="R111" s="37" t="s">
        <v>211</v>
      </c>
    </row>
    <row r="112" spans="1:18" x14ac:dyDescent="0.25">
      <c r="A112" t="s">
        <v>203</v>
      </c>
      <c r="B112">
        <v>120</v>
      </c>
      <c r="C112">
        <v>4</v>
      </c>
      <c r="D112">
        <v>0</v>
      </c>
      <c r="E112" t="s">
        <v>248</v>
      </c>
      <c r="G112">
        <v>4</v>
      </c>
      <c r="H112" t="s">
        <v>213</v>
      </c>
      <c r="I112" t="s">
        <v>249</v>
      </c>
      <c r="K112" t="s">
        <v>213</v>
      </c>
      <c r="O112">
        <v>0</v>
      </c>
      <c r="P112">
        <v>25</v>
      </c>
      <c r="Q112" s="37" t="s">
        <v>216</v>
      </c>
      <c r="R112" s="37" t="s">
        <v>211</v>
      </c>
    </row>
    <row r="113" spans="1:18" x14ac:dyDescent="0.25">
      <c r="A113" t="s">
        <v>203</v>
      </c>
      <c r="B113">
        <v>130</v>
      </c>
      <c r="C113">
        <v>4</v>
      </c>
      <c r="D113">
        <v>0</v>
      </c>
      <c r="E113" t="s">
        <v>250</v>
      </c>
      <c r="G113">
        <v>4</v>
      </c>
      <c r="H113" t="s">
        <v>213</v>
      </c>
      <c r="I113" t="s">
        <v>250</v>
      </c>
      <c r="K113" t="s">
        <v>213</v>
      </c>
      <c r="O113">
        <v>1</v>
      </c>
      <c r="P113">
        <v>32</v>
      </c>
      <c r="Q113" s="37" t="s">
        <v>216</v>
      </c>
      <c r="R113" s="37" t="s">
        <v>211</v>
      </c>
    </row>
    <row r="114" spans="1:18" x14ac:dyDescent="0.25">
      <c r="A114" t="s">
        <v>203</v>
      </c>
      <c r="B114">
        <v>140</v>
      </c>
      <c r="C114">
        <v>4</v>
      </c>
      <c r="D114">
        <v>0</v>
      </c>
      <c r="E114" t="s">
        <v>251</v>
      </c>
      <c r="G114">
        <v>5</v>
      </c>
      <c r="H114" t="s">
        <v>213</v>
      </c>
      <c r="I114" t="s">
        <v>251</v>
      </c>
      <c r="K114" t="s">
        <v>213</v>
      </c>
      <c r="N114" t="s">
        <v>252</v>
      </c>
      <c r="O114">
        <v>0</v>
      </c>
      <c r="P114">
        <v>250</v>
      </c>
      <c r="Q114" s="37" t="s">
        <v>216</v>
      </c>
      <c r="R114" s="37" t="s">
        <v>211</v>
      </c>
    </row>
  </sheetData>
  <sortState ref="R3:R35">
    <sortCondition ref="R50"/>
  </sortState>
  <dataValidations count="9">
    <dataValidation type="textLength" allowBlank="1" showInputMessage="1" showErrorMessage="1" errorTitle="Внимание" error="Длина ИНН 10 или 12 знаков" promptTitle="Внимание" prompt="Длина ИНН 10 или 12 знаков" sqref="B4">
      <formula1>10</formula1>
      <formula2>12</formula2>
    </dataValidation>
    <dataValidation type="textLength" operator="equal" allowBlank="1" showInputMessage="1" showErrorMessage="1" errorTitle="Внимание" error="Длина БИК 9 символов" promptTitle="Внимание" prompt="Длина БИК 9 символов" sqref="B6">
      <formula1>9</formula1>
    </dataValidation>
    <dataValidation operator="equal" allowBlank="1" showInputMessage="1" showErrorMessage="1" sqref="B10"/>
    <dataValidation type="list" allowBlank="1" showInputMessage="1" showErrorMessage="1" sqref="B2">
      <formula1>INDIRECT($T$1)</formula1>
    </dataValidation>
    <dataValidation type="textLength" allowBlank="1" showInputMessage="1" showErrorMessage="1" errorTitle="Внимание" error="Длина КПП 9 знаков" promptTitle="Внимание" prompt="Длина КПП 9 знаков" sqref="B5">
      <formula1>9</formula1>
      <formula2>9</formula2>
    </dataValidation>
    <dataValidation operator="equal" allowBlank="1" errorTitle="Внимание" error="Длина БИК 9 символов" promptTitle="Внимание" prompt="Длина БИК 9 символов" sqref="B8"/>
    <dataValidation type="textLength" operator="equal" allowBlank="1" showInputMessage="1" showErrorMessage="1" errorTitle="Внимание" error="Длина корр.счета должна быть 20 символов. Можно указать 20 нулей." promptTitle="Внимание" prompt="Длина корр.счета 20 символов. Для бюджетных клиентов необходимо указывать 20 нулей." sqref="B7 B9">
      <formula1>20</formula1>
    </dataValidation>
    <dataValidation type="list" allowBlank="1" showInputMessage="1" showErrorMessage="1" sqref="B14">
      <formula1>$AB$2:$AB$4</formula1>
    </dataValidation>
    <dataValidation type="list" allowBlank="1" showInputMessage="1" showErrorMessage="1" sqref="B13">
      <formula1>$Z$2:$Z$4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SetShablon">
                <anchor moveWithCells="1" sizeWithCells="1">
                  <from>
                    <xdr:col>2</xdr:col>
                    <xdr:colOff>85725</xdr:colOff>
                    <xdr:row>0</xdr:row>
                    <xdr:rowOff>190500</xdr:rowOff>
                  </from>
                  <to>
                    <xdr:col>3</xdr:col>
                    <xdr:colOff>304800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Button 5">
              <controlPr defaultSize="0" print="0" autoFill="0" autoPict="0" macro="[0]!Worksheet_SelectFolder">
                <anchor moveWithCells="1" sizeWithCells="1">
                  <from>
                    <xdr:col>2</xdr:col>
                    <xdr:colOff>133350</xdr:colOff>
                    <xdr:row>10</xdr:row>
                    <xdr:rowOff>0</xdr:rowOff>
                  </from>
                  <to>
                    <xdr:col>3</xdr:col>
                    <xdr:colOff>352425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5">
    <tablePart r:id="rId6"/>
    <tablePart r:id="rId7"/>
    <tablePart r:id="rId8"/>
    <tablePart r:id="rId9"/>
    <tablePart r:id="rId10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Пример" prompt="Реквизит1=Значение1|Реквизит2=Значение2, т.е. если например задается 2 реквизита, пара Реквизит=Значение разделяются &quot;|&quot;">
          <x14:formula1>
            <xm:f>'вер. 3.00 от 21.12.2016'!$B$14:$B$17</xm:f>
          </x14:formula1>
          <xm:sqref>B12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T63"/>
  <sheetViews>
    <sheetView zoomScaleNormal="100" workbookViewId="0">
      <selection activeCell="B10" sqref="B10:V21 Y10:AS21 B31:V42 Y31:AS42 B52:V63 Y52:AS63"/>
    </sheetView>
  </sheetViews>
  <sheetFormatPr defaultColWidth="2.375" defaultRowHeight="12.75" x14ac:dyDescent="0.2"/>
  <cols>
    <col min="1" max="21" width="2.25" style="12" customWidth="1"/>
    <col min="22" max="22" width="6.625" style="12" customWidth="1"/>
    <col min="23" max="44" width="2.25" style="12" customWidth="1"/>
    <col min="45" max="45" width="6.625" style="12" customWidth="1"/>
    <col min="46" max="16384" width="2.375" style="12"/>
  </cols>
  <sheetData>
    <row r="1" spans="1:46" ht="6.7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9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</row>
    <row r="2" spans="1:46" s="13" customFormat="1" ht="12.75" customHeight="1" x14ac:dyDescent="0.2">
      <c r="A2" s="99" t="str">
        <f>Name</f>
        <v>Минфин Чувашии (БУ ЧР ДПО"Чувашский республиканский институт образования" Минобразования Чувашии, л/с 20266Б00961)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  <c r="X2" s="99" t="str">
        <f>Name</f>
        <v>Минфин Чувашии (БУ ЧР ДПО"Чувашский республиканский институт образования" Минобразования Чувашии, л/с 20266Б00961)</v>
      </c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1"/>
    </row>
    <row r="3" spans="1:46" s="13" customFormat="1" ht="12.75" customHeight="1" x14ac:dyDescent="0.2">
      <c r="A3" s="99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102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1"/>
    </row>
    <row r="4" spans="1:46" s="13" customFormat="1" ht="6" customHeight="1" x14ac:dyDescent="0.2">
      <c r="A4" s="99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  <c r="X4" s="1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5"/>
    </row>
    <row r="5" spans="1:46" s="13" customFormat="1" ht="9.9499999999999993" customHeight="1" x14ac:dyDescent="0.2">
      <c r="A5" s="14"/>
      <c r="B5" s="104" t="str">
        <f>"ИНН "&amp;INN&amp;", БИК "&amp;BIC&amp;", Р/С "&amp;PersonalAcc</f>
        <v>ИНН 2129009500, БИК 019706900, Р/С 03224643970000001500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28"/>
      <c r="P5" s="28"/>
      <c r="Q5" s="28"/>
      <c r="R5" s="28"/>
      <c r="S5" s="28"/>
      <c r="T5" s="28"/>
      <c r="U5" s="28"/>
      <c r="V5" s="28"/>
      <c r="W5" s="15"/>
      <c r="X5" s="14"/>
      <c r="Y5" s="103" t="str">
        <f>"ИНН "&amp;INN&amp;", БИК "&amp;BIC&amp;", Р/С "&amp;PersonalAcc</f>
        <v>ИНН 2129009500, БИК 019706900, Р/С 03224643970000001500</v>
      </c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28"/>
      <c r="AM5" s="28"/>
      <c r="AN5" s="28"/>
      <c r="AO5" s="28"/>
      <c r="AP5" s="28"/>
      <c r="AQ5" s="28"/>
      <c r="AR5" s="28"/>
      <c r="AS5" s="28"/>
      <c r="AT5" s="15"/>
    </row>
    <row r="6" spans="1:46" s="13" customFormat="1" ht="9.9499999999999993" customHeight="1" x14ac:dyDescent="0.2">
      <c r="A6" s="1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28"/>
      <c r="P6" s="28"/>
      <c r="Q6" s="28"/>
      <c r="R6" s="28"/>
      <c r="S6" s="28"/>
      <c r="T6" s="28"/>
      <c r="U6" s="28"/>
      <c r="V6" s="28"/>
      <c r="W6" s="15"/>
      <c r="X6" s="14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28"/>
      <c r="AM6" s="28"/>
      <c r="AN6" s="28"/>
      <c r="AO6" s="28"/>
      <c r="AP6" s="28"/>
      <c r="AQ6" s="28"/>
      <c r="AR6" s="28"/>
      <c r="AS6" s="28"/>
      <c r="AT6" s="15"/>
    </row>
    <row r="7" spans="1:46" s="13" customFormat="1" ht="6" customHeight="1" x14ac:dyDescent="0.2">
      <c r="A7" s="1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2"/>
      <c r="P7" s="12"/>
      <c r="Q7" s="12"/>
      <c r="R7" s="12"/>
      <c r="S7" s="12"/>
      <c r="T7" s="12"/>
      <c r="U7" s="12"/>
      <c r="V7" s="12"/>
      <c r="W7" s="15"/>
      <c r="X7" s="14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2"/>
      <c r="AM7" s="12"/>
      <c r="AN7" s="12"/>
      <c r="AO7" s="12"/>
      <c r="AP7" s="12"/>
      <c r="AQ7" s="12"/>
      <c r="AR7" s="12"/>
      <c r="AS7" s="12"/>
      <c r="AT7" s="15"/>
    </row>
    <row r="8" spans="1:46" s="13" customFormat="1" ht="8.1" customHeight="1" x14ac:dyDescent="0.2">
      <c r="A8" s="1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2"/>
      <c r="P8" s="12"/>
      <c r="Q8" s="12"/>
      <c r="R8" s="12"/>
      <c r="S8" s="12"/>
      <c r="T8" s="12"/>
      <c r="U8" s="12"/>
      <c r="V8" s="12"/>
      <c r="W8" s="15"/>
      <c r="X8" s="14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2"/>
      <c r="AM8" s="12"/>
      <c r="AN8" s="12"/>
      <c r="AO8" s="12"/>
      <c r="AP8" s="12"/>
      <c r="AQ8" s="12"/>
      <c r="AR8" s="12"/>
      <c r="AS8" s="12"/>
      <c r="AT8" s="15"/>
    </row>
    <row r="9" spans="1:46" s="13" customFormat="1" ht="8.1" customHeight="1" x14ac:dyDescent="0.2">
      <c r="A9" s="1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2"/>
      <c r="P9" s="12"/>
      <c r="Q9" s="12"/>
      <c r="R9" s="12"/>
      <c r="S9" s="12"/>
      <c r="T9" s="12"/>
      <c r="U9" s="12"/>
      <c r="V9" s="12"/>
      <c r="W9" s="15"/>
      <c r="X9" s="14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2"/>
      <c r="AM9" s="12"/>
      <c r="AN9" s="12"/>
      <c r="AO9" s="12"/>
      <c r="AP9" s="12"/>
      <c r="AQ9" s="12"/>
      <c r="AR9" s="12"/>
      <c r="AS9" s="12"/>
      <c r="AT9" s="15"/>
    </row>
    <row r="10" spans="1:46" s="13" customFormat="1" ht="9.9499999999999993" customHeight="1" x14ac:dyDescent="0.2">
      <c r="A10" s="1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  <c r="O10" s="12"/>
      <c r="P10" s="12"/>
      <c r="Q10" s="12"/>
      <c r="R10" s="12"/>
      <c r="S10" s="12"/>
      <c r="T10" s="12"/>
      <c r="U10" s="12"/>
      <c r="V10" s="12"/>
      <c r="W10" s="15"/>
      <c r="X10" s="1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5"/>
      <c r="AL10" s="12"/>
      <c r="AM10" s="12"/>
      <c r="AN10" s="12"/>
      <c r="AO10" s="12"/>
      <c r="AP10" s="12"/>
      <c r="AQ10" s="12"/>
      <c r="AR10" s="12"/>
      <c r="AS10" s="12"/>
      <c r="AT10" s="15"/>
    </row>
    <row r="11" spans="1:46" s="13" customFormat="1" ht="8.1" customHeight="1" x14ac:dyDescent="0.2">
      <c r="A11" s="1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5"/>
      <c r="O11" s="12"/>
      <c r="P11" s="12"/>
      <c r="Q11" s="12"/>
      <c r="R11" s="12"/>
      <c r="S11" s="12"/>
      <c r="T11" s="12"/>
      <c r="U11" s="12"/>
      <c r="V11" s="12"/>
      <c r="W11" s="15"/>
      <c r="X11" s="1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5"/>
      <c r="AL11" s="12"/>
      <c r="AM11" s="12"/>
      <c r="AN11" s="12"/>
      <c r="AO11" s="12"/>
      <c r="AP11" s="12"/>
      <c r="AQ11" s="12"/>
      <c r="AR11" s="12"/>
      <c r="AS11" s="12"/>
      <c r="AT11" s="15"/>
    </row>
    <row r="12" spans="1:46" s="13" customFormat="1" ht="8.1" customHeight="1" x14ac:dyDescent="0.2">
      <c r="A12" s="1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5"/>
      <c r="O12" s="12"/>
      <c r="P12" s="12"/>
      <c r="Q12" s="12"/>
      <c r="R12" s="12"/>
      <c r="S12" s="12"/>
      <c r="T12" s="12"/>
      <c r="U12" s="12"/>
      <c r="V12" s="12"/>
      <c r="W12" s="15"/>
      <c r="X12" s="1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5"/>
      <c r="AL12" s="12"/>
      <c r="AM12" s="12"/>
      <c r="AN12" s="12"/>
      <c r="AO12" s="12"/>
      <c r="AP12" s="12"/>
      <c r="AQ12" s="12"/>
      <c r="AR12" s="12"/>
      <c r="AS12" s="12"/>
      <c r="AT12" s="15"/>
    </row>
    <row r="13" spans="1:46" s="13" customFormat="1" ht="9.9499999999999993" customHeight="1" x14ac:dyDescent="0.2">
      <c r="A13" s="1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12"/>
      <c r="P13" s="12"/>
      <c r="Q13" s="12"/>
      <c r="R13" s="12"/>
      <c r="S13" s="12"/>
      <c r="T13" s="12"/>
      <c r="U13" s="12"/>
      <c r="V13" s="12"/>
      <c r="W13" s="15"/>
      <c r="X13" s="1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  <c r="AL13" s="12"/>
      <c r="AM13" s="12"/>
      <c r="AN13" s="12"/>
      <c r="AO13" s="12"/>
      <c r="AP13" s="12"/>
      <c r="AQ13" s="12"/>
      <c r="AR13" s="12"/>
      <c r="AS13" s="12"/>
      <c r="AT13" s="15"/>
    </row>
    <row r="14" spans="1:46" s="13" customFormat="1" ht="8.1" customHeight="1" x14ac:dyDescent="0.2">
      <c r="A14" s="1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5"/>
      <c r="O14" s="12"/>
      <c r="P14" s="12"/>
      <c r="Q14" s="12"/>
      <c r="R14" s="12"/>
      <c r="S14" s="12"/>
      <c r="T14" s="12"/>
      <c r="U14" s="12"/>
      <c r="V14" s="12"/>
      <c r="W14" s="15"/>
      <c r="X14" s="1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5"/>
      <c r="AL14" s="12"/>
      <c r="AM14" s="12"/>
      <c r="AN14" s="12"/>
      <c r="AO14" s="12"/>
      <c r="AP14" s="12"/>
      <c r="AQ14" s="12"/>
      <c r="AR14" s="12"/>
      <c r="AS14" s="12"/>
      <c r="AT14" s="15"/>
    </row>
    <row r="15" spans="1:46" s="13" customFormat="1" ht="8.1" customHeight="1" x14ac:dyDescent="0.2">
      <c r="A15" s="1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5"/>
      <c r="O15" s="12"/>
      <c r="P15" s="12"/>
      <c r="Q15" s="12"/>
      <c r="R15" s="12"/>
      <c r="S15" s="12"/>
      <c r="T15" s="12"/>
      <c r="U15" s="12"/>
      <c r="V15" s="12"/>
      <c r="W15" s="15"/>
      <c r="X15" s="1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  <c r="AL15" s="12"/>
      <c r="AM15" s="12"/>
      <c r="AN15" s="12"/>
      <c r="AO15" s="12"/>
      <c r="AP15" s="12"/>
      <c r="AQ15" s="12"/>
      <c r="AR15" s="12"/>
      <c r="AS15" s="12"/>
      <c r="AT15" s="15"/>
    </row>
    <row r="16" spans="1:46" s="13" customFormat="1" ht="9.75" customHeight="1" x14ac:dyDescent="0.2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5"/>
      <c r="X16" s="1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5"/>
    </row>
    <row r="17" spans="1:46" s="13" customFormat="1" ht="8.1" customHeight="1" x14ac:dyDescent="0.2">
      <c r="A17" s="14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12"/>
      <c r="P17" s="12"/>
      <c r="Q17" s="12"/>
      <c r="R17" s="12"/>
      <c r="S17" s="12"/>
      <c r="T17" s="12"/>
      <c r="U17" s="12"/>
      <c r="V17" s="12"/>
      <c r="W17" s="15"/>
      <c r="X17" s="14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  <c r="AL17" s="12"/>
      <c r="AM17" s="12"/>
      <c r="AN17" s="12"/>
      <c r="AO17" s="12"/>
      <c r="AP17" s="12"/>
      <c r="AQ17" s="12"/>
      <c r="AR17" s="12"/>
      <c r="AS17" s="12"/>
      <c r="AT17" s="15"/>
    </row>
    <row r="18" spans="1:46" s="13" customFormat="1" ht="9.9499999999999993" customHeight="1" x14ac:dyDescent="0.2">
      <c r="A18" s="14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7"/>
      <c r="O18" s="12"/>
      <c r="P18" s="12"/>
      <c r="Q18" s="12"/>
      <c r="R18" s="12"/>
      <c r="S18" s="12"/>
      <c r="T18" s="12"/>
      <c r="U18" s="12"/>
      <c r="V18" s="12"/>
      <c r="W18" s="15"/>
      <c r="X18" s="14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7"/>
      <c r="AL18" s="12"/>
      <c r="AM18" s="12"/>
      <c r="AN18" s="12"/>
      <c r="AO18" s="12"/>
      <c r="AP18" s="12"/>
      <c r="AQ18" s="12"/>
      <c r="AR18" s="12"/>
      <c r="AS18" s="12"/>
      <c r="AT18" s="15"/>
    </row>
    <row r="19" spans="1:46" s="13" customFormat="1" ht="9.9499999999999993" customHeight="1" x14ac:dyDescent="0.2">
      <c r="A19" s="14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7"/>
      <c r="O19" s="12"/>
      <c r="P19" s="12"/>
      <c r="Q19" s="12"/>
      <c r="R19" s="12"/>
      <c r="S19" s="12"/>
      <c r="T19" s="12"/>
      <c r="U19" s="12"/>
      <c r="V19" s="12"/>
      <c r="W19" s="15"/>
      <c r="X19" s="14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7"/>
      <c r="AL19" s="12"/>
      <c r="AM19" s="12"/>
      <c r="AN19" s="12"/>
      <c r="AO19" s="12"/>
      <c r="AP19" s="12"/>
      <c r="AQ19" s="12"/>
      <c r="AR19" s="12"/>
      <c r="AS19" s="12"/>
      <c r="AT19" s="15"/>
    </row>
    <row r="20" spans="1:46" s="13" customFormat="1" ht="9.9499999999999993" customHeight="1" x14ac:dyDescent="0.2">
      <c r="A20" s="14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  <c r="O20" s="12"/>
      <c r="P20" s="12"/>
      <c r="Q20" s="12"/>
      <c r="R20" s="12"/>
      <c r="S20" s="12"/>
      <c r="T20" s="12"/>
      <c r="U20" s="12"/>
      <c r="V20" s="12"/>
      <c r="W20" s="15"/>
      <c r="X20" s="14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7"/>
      <c r="AL20" s="12"/>
      <c r="AM20" s="12"/>
      <c r="AN20" s="12"/>
      <c r="AO20" s="12"/>
      <c r="AP20" s="12"/>
      <c r="AQ20" s="12"/>
      <c r="AR20" s="12"/>
      <c r="AS20" s="12"/>
      <c r="AT20" s="15"/>
    </row>
    <row r="21" spans="1:46" s="13" customFormat="1" ht="6" customHeight="1" x14ac:dyDescent="0.2">
      <c r="A21" s="16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7"/>
      <c r="P21" s="17"/>
      <c r="Q21" s="17"/>
      <c r="R21" s="17"/>
      <c r="S21" s="17"/>
      <c r="T21" s="17"/>
      <c r="U21" s="17"/>
      <c r="V21" s="17"/>
      <c r="W21" s="18"/>
      <c r="X21" s="16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17"/>
      <c r="AM21" s="17"/>
      <c r="AN21" s="17"/>
      <c r="AO21" s="17"/>
      <c r="AP21" s="17"/>
      <c r="AQ21" s="17"/>
      <c r="AR21" s="17"/>
      <c r="AS21" s="17"/>
      <c r="AT21" s="18"/>
    </row>
    <row r="22" spans="1:46" ht="6.7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</row>
    <row r="23" spans="1:46" s="13" customFormat="1" ht="12.75" customHeight="1" x14ac:dyDescent="0.2">
      <c r="A23" s="99" t="str">
        <f>Name</f>
        <v>Минфин Чувашии (БУ ЧР ДПО"Чувашский республиканский институт образования" Минобразования Чувашии, л/с 20266Б00961)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X23" s="99" t="str">
        <f>Name</f>
        <v>Минфин Чувашии (БУ ЧР ДПО"Чувашский республиканский институт образования" Минобразования Чувашии, л/с 20266Б00961)</v>
      </c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1"/>
    </row>
    <row r="24" spans="1:46" s="13" customFormat="1" ht="12.75" customHeight="1" x14ac:dyDescent="0.2">
      <c r="A24" s="102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1"/>
      <c r="X24" s="102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1"/>
    </row>
    <row r="25" spans="1:46" s="13" customFormat="1" ht="6" customHeight="1" x14ac:dyDescent="0.2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5"/>
      <c r="X25" s="14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5"/>
    </row>
    <row r="26" spans="1:46" s="13" customFormat="1" ht="9.9499999999999993" customHeight="1" x14ac:dyDescent="0.2">
      <c r="A26" s="14"/>
      <c r="B26" s="103" t="str">
        <f>"ИНН "&amp;INN&amp;", БИК "&amp;BIC&amp;", Р/С "&amp;PersonalAcc</f>
        <v>ИНН 2129009500, БИК 019706900, Р/С 03224643970000001500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28"/>
      <c r="P26" s="28"/>
      <c r="Q26" s="28"/>
      <c r="R26" s="28"/>
      <c r="S26" s="28"/>
      <c r="T26" s="28"/>
      <c r="U26" s="28"/>
      <c r="V26" s="28"/>
      <c r="W26" s="15"/>
      <c r="X26" s="14"/>
      <c r="Y26" s="103" t="str">
        <f>"ИНН "&amp;INN&amp;", БИК "&amp;BIC&amp;", Р/С "&amp;PersonalAcc</f>
        <v>ИНН 2129009500, БИК 019706900, Р/С 03224643970000001500</v>
      </c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28"/>
      <c r="AM26" s="28"/>
      <c r="AN26" s="28"/>
      <c r="AO26" s="28"/>
      <c r="AP26" s="28"/>
      <c r="AQ26" s="28"/>
      <c r="AR26" s="28"/>
      <c r="AS26" s="28"/>
      <c r="AT26" s="15"/>
    </row>
    <row r="27" spans="1:46" s="13" customFormat="1" ht="9.9499999999999993" customHeight="1" x14ac:dyDescent="0.2">
      <c r="A27" s="14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28"/>
      <c r="P27" s="28"/>
      <c r="Q27" s="28"/>
      <c r="R27" s="28"/>
      <c r="S27" s="28"/>
      <c r="T27" s="28"/>
      <c r="U27" s="28"/>
      <c r="V27" s="28"/>
      <c r="W27" s="15"/>
      <c r="X27" s="14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28"/>
      <c r="AM27" s="28"/>
      <c r="AN27" s="28"/>
      <c r="AO27" s="28"/>
      <c r="AP27" s="28"/>
      <c r="AQ27" s="28"/>
      <c r="AR27" s="28"/>
      <c r="AS27" s="28"/>
      <c r="AT27" s="15"/>
    </row>
    <row r="28" spans="1:46" s="13" customFormat="1" ht="6" customHeight="1" x14ac:dyDescent="0.2">
      <c r="A28" s="14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2"/>
      <c r="P28" s="12"/>
      <c r="Q28" s="12"/>
      <c r="R28" s="12"/>
      <c r="S28" s="12"/>
      <c r="T28" s="12"/>
      <c r="U28" s="12"/>
      <c r="V28" s="12"/>
      <c r="W28" s="15"/>
      <c r="X28" s="14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2"/>
      <c r="AM28" s="12"/>
      <c r="AN28" s="12"/>
      <c r="AO28" s="12"/>
      <c r="AP28" s="12"/>
      <c r="AQ28" s="12"/>
      <c r="AR28" s="12"/>
      <c r="AS28" s="12"/>
      <c r="AT28" s="15"/>
    </row>
    <row r="29" spans="1:46" s="13" customFormat="1" ht="8.1" customHeight="1" x14ac:dyDescent="0.2">
      <c r="A29" s="14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2"/>
      <c r="P29" s="12"/>
      <c r="Q29" s="12"/>
      <c r="R29" s="12"/>
      <c r="S29" s="12"/>
      <c r="T29" s="12"/>
      <c r="U29" s="12"/>
      <c r="V29" s="12"/>
      <c r="W29" s="15"/>
      <c r="X29" s="14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2"/>
      <c r="AM29" s="12"/>
      <c r="AN29" s="12"/>
      <c r="AO29" s="12"/>
      <c r="AP29" s="12"/>
      <c r="AQ29" s="12"/>
      <c r="AR29" s="12"/>
      <c r="AS29" s="12"/>
      <c r="AT29" s="15"/>
    </row>
    <row r="30" spans="1:46" s="13" customFormat="1" ht="8.1" customHeight="1" x14ac:dyDescent="0.2">
      <c r="A30" s="14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2"/>
      <c r="P30" s="12"/>
      <c r="Q30" s="12"/>
      <c r="R30" s="12"/>
      <c r="S30" s="12"/>
      <c r="T30" s="12"/>
      <c r="U30" s="12"/>
      <c r="V30" s="12"/>
      <c r="W30" s="15"/>
      <c r="X30" s="14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2"/>
      <c r="AM30" s="12"/>
      <c r="AN30" s="12"/>
      <c r="AO30" s="12"/>
      <c r="AP30" s="12"/>
      <c r="AQ30" s="12"/>
      <c r="AR30" s="12"/>
      <c r="AS30" s="12"/>
      <c r="AT30" s="15"/>
    </row>
    <row r="31" spans="1:46" s="13" customFormat="1" ht="9.9499999999999993" customHeight="1" x14ac:dyDescent="0.2">
      <c r="A31" s="1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  <c r="O31" s="12"/>
      <c r="P31" s="12"/>
      <c r="Q31" s="12"/>
      <c r="R31" s="12"/>
      <c r="S31" s="12"/>
      <c r="T31" s="12"/>
      <c r="U31" s="12"/>
      <c r="V31" s="12"/>
      <c r="W31" s="15"/>
      <c r="X31" s="1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5"/>
      <c r="AL31" s="12"/>
      <c r="AM31" s="12"/>
      <c r="AN31" s="12"/>
      <c r="AO31" s="12"/>
      <c r="AP31" s="12"/>
      <c r="AQ31" s="12"/>
      <c r="AR31" s="12"/>
      <c r="AS31" s="12"/>
      <c r="AT31" s="15"/>
    </row>
    <row r="32" spans="1:46" s="13" customFormat="1" ht="8.1" customHeight="1" x14ac:dyDescent="0.2">
      <c r="A32" s="1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5"/>
      <c r="O32" s="12"/>
      <c r="P32" s="12"/>
      <c r="Q32" s="12"/>
      <c r="R32" s="12"/>
      <c r="S32" s="12"/>
      <c r="T32" s="12"/>
      <c r="U32" s="12"/>
      <c r="V32" s="12"/>
      <c r="W32" s="15"/>
      <c r="X32" s="1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5"/>
      <c r="AL32" s="12"/>
      <c r="AM32" s="12"/>
      <c r="AN32" s="12"/>
      <c r="AO32" s="12"/>
      <c r="AP32" s="12"/>
      <c r="AQ32" s="12"/>
      <c r="AR32" s="12"/>
      <c r="AS32" s="12"/>
      <c r="AT32" s="15"/>
    </row>
    <row r="33" spans="1:46" s="13" customFormat="1" ht="8.1" customHeight="1" x14ac:dyDescent="0.2">
      <c r="A33" s="1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  <c r="O33" s="12"/>
      <c r="P33" s="12"/>
      <c r="Q33" s="12"/>
      <c r="R33" s="12"/>
      <c r="S33" s="12"/>
      <c r="T33" s="12"/>
      <c r="U33" s="12"/>
      <c r="V33" s="12"/>
      <c r="W33" s="15"/>
      <c r="X33" s="1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5"/>
      <c r="AL33" s="12"/>
      <c r="AM33" s="12"/>
      <c r="AN33" s="12"/>
      <c r="AO33" s="12"/>
      <c r="AP33" s="12"/>
      <c r="AQ33" s="12"/>
      <c r="AR33" s="12"/>
      <c r="AS33" s="12"/>
      <c r="AT33" s="15"/>
    </row>
    <row r="34" spans="1:46" s="13" customFormat="1" ht="9.9499999999999993" customHeight="1" x14ac:dyDescent="0.2">
      <c r="A34" s="1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5"/>
      <c r="O34" s="12"/>
      <c r="P34" s="12"/>
      <c r="Q34" s="12"/>
      <c r="R34" s="12"/>
      <c r="S34" s="12"/>
      <c r="T34" s="12"/>
      <c r="U34" s="12"/>
      <c r="V34" s="12"/>
      <c r="W34" s="15"/>
      <c r="X34" s="1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  <c r="AL34" s="12"/>
      <c r="AM34" s="12"/>
      <c r="AN34" s="12"/>
      <c r="AO34" s="12"/>
      <c r="AP34" s="12"/>
      <c r="AQ34" s="12"/>
      <c r="AR34" s="12"/>
      <c r="AS34" s="12"/>
      <c r="AT34" s="15"/>
    </row>
    <row r="35" spans="1:46" s="13" customFormat="1" ht="8.1" customHeight="1" x14ac:dyDescent="0.2">
      <c r="A35" s="1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5"/>
      <c r="O35" s="12"/>
      <c r="P35" s="12"/>
      <c r="Q35" s="12"/>
      <c r="R35" s="12"/>
      <c r="S35" s="12"/>
      <c r="T35" s="12"/>
      <c r="U35" s="12"/>
      <c r="V35" s="12"/>
      <c r="W35" s="15"/>
      <c r="X35" s="1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  <c r="AL35" s="12"/>
      <c r="AM35" s="12"/>
      <c r="AN35" s="12"/>
      <c r="AO35" s="12"/>
      <c r="AP35" s="12"/>
      <c r="AQ35" s="12"/>
      <c r="AR35" s="12"/>
      <c r="AS35" s="12"/>
      <c r="AT35" s="15"/>
    </row>
    <row r="36" spans="1:46" s="13" customFormat="1" ht="8.1" customHeight="1" x14ac:dyDescent="0.2">
      <c r="A36" s="1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5"/>
      <c r="O36" s="12"/>
      <c r="P36" s="12"/>
      <c r="Q36" s="12"/>
      <c r="R36" s="12"/>
      <c r="S36" s="12"/>
      <c r="T36" s="12"/>
      <c r="U36" s="12"/>
      <c r="V36" s="12"/>
      <c r="W36" s="15"/>
      <c r="X36" s="1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5"/>
      <c r="AL36" s="12"/>
      <c r="AM36" s="12"/>
      <c r="AN36" s="12"/>
      <c r="AO36" s="12"/>
      <c r="AP36" s="12"/>
      <c r="AQ36" s="12"/>
      <c r="AR36" s="12"/>
      <c r="AS36" s="12"/>
      <c r="AT36" s="15"/>
    </row>
    <row r="37" spans="1:46" s="13" customFormat="1" ht="9.9499999999999993" customHeight="1" x14ac:dyDescent="0.2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5"/>
      <c r="X37" s="14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6" s="13" customFormat="1" ht="8.1" customHeight="1" x14ac:dyDescent="0.2">
      <c r="A38" s="14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7"/>
      <c r="O38" s="12"/>
      <c r="P38" s="12"/>
      <c r="Q38" s="12"/>
      <c r="R38" s="12"/>
      <c r="S38" s="12"/>
      <c r="T38" s="12"/>
      <c r="U38" s="12"/>
      <c r="V38" s="12"/>
      <c r="W38" s="15"/>
      <c r="X38" s="14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7"/>
      <c r="AL38" s="12"/>
      <c r="AM38" s="12"/>
      <c r="AN38" s="12"/>
      <c r="AO38" s="12"/>
      <c r="AP38" s="12"/>
      <c r="AQ38" s="12"/>
      <c r="AR38" s="12"/>
      <c r="AS38" s="12"/>
      <c r="AT38" s="15"/>
    </row>
    <row r="39" spans="1:46" s="13" customFormat="1" ht="9.9499999999999993" customHeight="1" x14ac:dyDescent="0.2">
      <c r="A39" s="14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7"/>
      <c r="O39" s="12"/>
      <c r="P39" s="12"/>
      <c r="Q39" s="12"/>
      <c r="R39" s="12"/>
      <c r="S39" s="12"/>
      <c r="T39" s="12"/>
      <c r="U39" s="12"/>
      <c r="V39" s="12"/>
      <c r="W39" s="15"/>
      <c r="X39" s="14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7"/>
      <c r="AL39" s="12"/>
      <c r="AM39" s="12"/>
      <c r="AN39" s="12"/>
      <c r="AO39" s="12"/>
      <c r="AP39" s="12"/>
      <c r="AQ39" s="12"/>
      <c r="AR39" s="12"/>
      <c r="AS39" s="12"/>
      <c r="AT39" s="15"/>
    </row>
    <row r="40" spans="1:46" s="13" customFormat="1" ht="9.9499999999999993" customHeight="1" x14ac:dyDescent="0.2">
      <c r="A40" s="14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7"/>
      <c r="O40" s="12"/>
      <c r="P40" s="12"/>
      <c r="Q40" s="12"/>
      <c r="R40" s="12"/>
      <c r="S40" s="12"/>
      <c r="T40" s="12"/>
      <c r="U40" s="12"/>
      <c r="V40" s="12"/>
      <c r="W40" s="15"/>
      <c r="X40" s="14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7"/>
      <c r="AL40" s="12"/>
      <c r="AM40" s="12"/>
      <c r="AN40" s="12"/>
      <c r="AO40" s="12"/>
      <c r="AP40" s="12"/>
      <c r="AQ40" s="12"/>
      <c r="AR40" s="12"/>
      <c r="AS40" s="12"/>
      <c r="AT40" s="15"/>
    </row>
    <row r="41" spans="1:46" s="13" customFormat="1" ht="9.9499999999999993" customHeight="1" x14ac:dyDescent="0.2">
      <c r="A41" s="14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12"/>
      <c r="P41" s="12"/>
      <c r="Q41" s="12"/>
      <c r="R41" s="12"/>
      <c r="S41" s="12"/>
      <c r="T41" s="12"/>
      <c r="U41" s="12"/>
      <c r="V41" s="12"/>
      <c r="W41" s="15"/>
      <c r="X41" s="14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7"/>
      <c r="AL41" s="12"/>
      <c r="AM41" s="12"/>
      <c r="AN41" s="12"/>
      <c r="AO41" s="12"/>
      <c r="AP41" s="12"/>
      <c r="AQ41" s="12"/>
      <c r="AR41" s="12"/>
      <c r="AS41" s="12"/>
      <c r="AT41" s="15"/>
    </row>
    <row r="42" spans="1:46" s="13" customFormat="1" ht="6" customHeight="1" x14ac:dyDescent="0.2">
      <c r="A42" s="16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s="13" customFormat="1" ht="9.9499999999999993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1"/>
    </row>
    <row r="44" spans="1:46" s="13" customFormat="1" ht="12.75" customHeight="1" x14ac:dyDescent="0.2">
      <c r="A44" s="99" t="str">
        <f>Name</f>
        <v>Минфин Чувашии (БУ ЧР ДПО"Чувашский республиканский институт образования" Минобразования Чувашии, л/с 20266Б00961)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1"/>
      <c r="X44" s="99" t="str">
        <f>Name</f>
        <v>Минфин Чувашии (БУ ЧР ДПО"Чувашский республиканский институт образования" Минобразования Чувашии, л/с 20266Б00961)</v>
      </c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1"/>
    </row>
    <row r="45" spans="1:46" s="13" customFormat="1" ht="12.75" customHeight="1" x14ac:dyDescent="0.2">
      <c r="A45" s="102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1"/>
      <c r="X45" s="102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1"/>
    </row>
    <row r="46" spans="1:46" s="13" customFormat="1" ht="6" customHeight="1" x14ac:dyDescent="0.2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5"/>
      <c r="X46" s="1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5"/>
    </row>
    <row r="47" spans="1:46" s="13" customFormat="1" ht="9.9499999999999993" customHeight="1" x14ac:dyDescent="0.2">
      <c r="A47" s="14"/>
      <c r="B47" s="103" t="str">
        <f>"ИНН "&amp;INN&amp;", БИК "&amp;BIC&amp;", Р/С "&amp;PersonalAcc</f>
        <v>ИНН 2129009500, БИК 019706900, Р/С 03224643970000001500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28"/>
      <c r="P47" s="28"/>
      <c r="Q47" s="28"/>
      <c r="R47" s="28"/>
      <c r="S47" s="28"/>
      <c r="T47" s="28"/>
      <c r="U47" s="28"/>
      <c r="V47" s="28"/>
      <c r="W47" s="15"/>
      <c r="X47" s="14"/>
      <c r="Y47" s="103" t="str">
        <f>"ИНН "&amp;INN&amp;", БИК "&amp;BIC&amp;", Р/С "&amp;PersonalAcc</f>
        <v>ИНН 2129009500, БИК 019706900, Р/С 03224643970000001500</v>
      </c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28"/>
      <c r="AM47" s="28"/>
      <c r="AN47" s="28"/>
      <c r="AO47" s="28"/>
      <c r="AP47" s="28"/>
      <c r="AQ47" s="28"/>
      <c r="AR47" s="28"/>
      <c r="AS47" s="28"/>
      <c r="AT47" s="15"/>
    </row>
    <row r="48" spans="1:46" s="13" customFormat="1" ht="9.9499999999999993" customHeight="1" x14ac:dyDescent="0.2">
      <c r="A48" s="14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28"/>
      <c r="P48" s="28"/>
      <c r="Q48" s="28"/>
      <c r="R48" s="28"/>
      <c r="S48" s="28"/>
      <c r="T48" s="28"/>
      <c r="U48" s="28"/>
      <c r="V48" s="28"/>
      <c r="W48" s="15"/>
      <c r="X48" s="14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28"/>
      <c r="AM48" s="28"/>
      <c r="AN48" s="28"/>
      <c r="AO48" s="28"/>
      <c r="AP48" s="28"/>
      <c r="AQ48" s="28"/>
      <c r="AR48" s="28"/>
      <c r="AS48" s="28"/>
      <c r="AT48" s="15"/>
    </row>
    <row r="49" spans="1:46" s="13" customFormat="1" ht="6" customHeight="1" x14ac:dyDescent="0.2">
      <c r="A49" s="14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2"/>
      <c r="P49" s="12"/>
      <c r="Q49" s="12"/>
      <c r="R49" s="12"/>
      <c r="S49" s="12"/>
      <c r="T49" s="12"/>
      <c r="U49" s="12"/>
      <c r="V49" s="12"/>
      <c r="W49" s="15"/>
      <c r="X49" s="14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2"/>
      <c r="AM49" s="12"/>
      <c r="AN49" s="12"/>
      <c r="AO49" s="12"/>
      <c r="AP49" s="12"/>
      <c r="AQ49" s="12"/>
      <c r="AR49" s="12"/>
      <c r="AS49" s="12"/>
      <c r="AT49" s="15"/>
    </row>
    <row r="50" spans="1:46" s="13" customFormat="1" ht="8.1" customHeight="1" x14ac:dyDescent="0.2">
      <c r="A50" s="14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2"/>
      <c r="P50" s="12"/>
      <c r="Q50" s="12"/>
      <c r="R50" s="12"/>
      <c r="S50" s="12"/>
      <c r="T50" s="12"/>
      <c r="U50" s="12"/>
      <c r="V50" s="12"/>
      <c r="W50" s="15"/>
      <c r="X50" s="14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2"/>
      <c r="AM50" s="12"/>
      <c r="AN50" s="12"/>
      <c r="AO50" s="12"/>
      <c r="AP50" s="12"/>
      <c r="AQ50" s="12"/>
      <c r="AR50" s="12"/>
      <c r="AS50" s="12"/>
      <c r="AT50" s="15"/>
    </row>
    <row r="51" spans="1:46" s="13" customFormat="1" ht="8.1" customHeight="1" x14ac:dyDescent="0.2">
      <c r="A51" s="14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2"/>
      <c r="P51" s="12"/>
      <c r="Q51" s="12"/>
      <c r="R51" s="12"/>
      <c r="S51" s="12"/>
      <c r="T51" s="12"/>
      <c r="U51" s="12"/>
      <c r="V51" s="12"/>
      <c r="W51" s="15"/>
      <c r="X51" s="14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2"/>
      <c r="AM51" s="12"/>
      <c r="AN51" s="12"/>
      <c r="AO51" s="12"/>
      <c r="AP51" s="12"/>
      <c r="AQ51" s="12"/>
      <c r="AR51" s="12"/>
      <c r="AS51" s="12"/>
      <c r="AT51" s="15"/>
    </row>
    <row r="52" spans="1:46" s="13" customFormat="1" ht="9.9499999999999993" customHeight="1" x14ac:dyDescent="0.2">
      <c r="A52" s="1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5"/>
      <c r="O52" s="12"/>
      <c r="P52" s="12"/>
      <c r="Q52" s="12"/>
      <c r="R52" s="12"/>
      <c r="S52" s="12"/>
      <c r="T52" s="12"/>
      <c r="U52" s="12"/>
      <c r="V52" s="12"/>
      <c r="W52" s="15"/>
      <c r="X52" s="1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  <c r="AL52" s="12"/>
      <c r="AM52" s="12"/>
      <c r="AN52" s="12"/>
      <c r="AO52" s="12"/>
      <c r="AP52" s="12"/>
      <c r="AQ52" s="12"/>
      <c r="AR52" s="12"/>
      <c r="AS52" s="12"/>
      <c r="AT52" s="15"/>
    </row>
    <row r="53" spans="1:46" s="13" customFormat="1" ht="8.1" customHeight="1" x14ac:dyDescent="0.2">
      <c r="A53" s="1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5"/>
      <c r="O53" s="12"/>
      <c r="P53" s="12"/>
      <c r="Q53" s="12"/>
      <c r="R53" s="12"/>
      <c r="S53" s="12"/>
      <c r="T53" s="12"/>
      <c r="U53" s="12"/>
      <c r="V53" s="12"/>
      <c r="W53" s="15"/>
      <c r="X53" s="1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  <c r="AL53" s="12"/>
      <c r="AM53" s="12"/>
      <c r="AN53" s="12"/>
      <c r="AO53" s="12"/>
      <c r="AP53" s="12"/>
      <c r="AQ53" s="12"/>
      <c r="AR53" s="12"/>
      <c r="AS53" s="12"/>
      <c r="AT53" s="15"/>
    </row>
    <row r="54" spans="1:46" s="13" customFormat="1" ht="8.1" customHeight="1" x14ac:dyDescent="0.2">
      <c r="A54" s="1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5"/>
      <c r="O54" s="12"/>
      <c r="P54" s="12"/>
      <c r="Q54" s="12"/>
      <c r="R54" s="12"/>
      <c r="S54" s="12"/>
      <c r="T54" s="12"/>
      <c r="U54" s="12"/>
      <c r="V54" s="12"/>
      <c r="W54" s="15"/>
      <c r="X54" s="1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5"/>
      <c r="AL54" s="12"/>
      <c r="AM54" s="12"/>
      <c r="AN54" s="12"/>
      <c r="AO54" s="12"/>
      <c r="AP54" s="12"/>
      <c r="AQ54" s="12"/>
      <c r="AR54" s="12"/>
      <c r="AS54" s="12"/>
      <c r="AT54" s="15"/>
    </row>
    <row r="55" spans="1:46" s="13" customFormat="1" ht="9.9499999999999993" customHeight="1" x14ac:dyDescent="0.2">
      <c r="A55" s="1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5"/>
      <c r="O55" s="12"/>
      <c r="P55" s="12"/>
      <c r="Q55" s="12"/>
      <c r="R55" s="12"/>
      <c r="S55" s="12"/>
      <c r="T55" s="12"/>
      <c r="U55" s="12"/>
      <c r="V55" s="12"/>
      <c r="W55" s="15"/>
      <c r="X55" s="1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5"/>
      <c r="AL55" s="12"/>
      <c r="AM55" s="12"/>
      <c r="AN55" s="12"/>
      <c r="AO55" s="12"/>
      <c r="AP55" s="12"/>
      <c r="AQ55" s="12"/>
      <c r="AR55" s="12"/>
      <c r="AS55" s="12"/>
      <c r="AT55" s="15"/>
    </row>
    <row r="56" spans="1:46" s="13" customFormat="1" ht="8.1" customHeight="1" x14ac:dyDescent="0.2">
      <c r="A56" s="1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5"/>
      <c r="O56" s="12"/>
      <c r="P56" s="12"/>
      <c r="Q56" s="12"/>
      <c r="R56" s="12"/>
      <c r="S56" s="12"/>
      <c r="T56" s="12"/>
      <c r="U56" s="12"/>
      <c r="V56" s="12"/>
      <c r="W56" s="15"/>
      <c r="X56" s="1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5"/>
      <c r="AL56" s="12"/>
      <c r="AM56" s="12"/>
      <c r="AN56" s="12"/>
      <c r="AO56" s="12"/>
      <c r="AP56" s="12"/>
      <c r="AQ56" s="12"/>
      <c r="AR56" s="12"/>
      <c r="AS56" s="12"/>
      <c r="AT56" s="15"/>
    </row>
    <row r="57" spans="1:46" s="13" customFormat="1" ht="8.1" customHeight="1" x14ac:dyDescent="0.2">
      <c r="A57" s="1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5"/>
      <c r="O57" s="12"/>
      <c r="P57" s="12"/>
      <c r="Q57" s="12"/>
      <c r="R57" s="12"/>
      <c r="S57" s="12"/>
      <c r="T57" s="12"/>
      <c r="U57" s="12"/>
      <c r="V57" s="12"/>
      <c r="W57" s="15"/>
      <c r="X57" s="1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5"/>
      <c r="AL57" s="12"/>
      <c r="AM57" s="12"/>
      <c r="AN57" s="12"/>
      <c r="AO57" s="12"/>
      <c r="AP57" s="12"/>
      <c r="AQ57" s="12"/>
      <c r="AR57" s="12"/>
      <c r="AS57" s="12"/>
      <c r="AT57" s="15"/>
    </row>
    <row r="58" spans="1:46" s="13" customFormat="1" ht="9.9499999999999993" customHeight="1" x14ac:dyDescent="0.2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5"/>
      <c r="X58" s="14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5"/>
    </row>
    <row r="59" spans="1:46" s="13" customFormat="1" ht="8.1" customHeight="1" x14ac:dyDescent="0.2">
      <c r="A59" s="14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7"/>
      <c r="O59" s="12"/>
      <c r="P59" s="12"/>
      <c r="Q59" s="12"/>
      <c r="R59" s="12"/>
      <c r="S59" s="12"/>
      <c r="T59" s="12"/>
      <c r="U59" s="12"/>
      <c r="V59" s="12"/>
      <c r="W59" s="15"/>
      <c r="X59" s="14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7"/>
      <c r="AL59" s="12"/>
      <c r="AM59" s="12"/>
      <c r="AN59" s="12"/>
      <c r="AO59" s="12"/>
      <c r="AP59" s="12"/>
      <c r="AQ59" s="12"/>
      <c r="AR59" s="12"/>
      <c r="AS59" s="12"/>
      <c r="AT59" s="15"/>
    </row>
    <row r="60" spans="1:46" s="13" customFormat="1" ht="9.9499999999999993" customHeight="1" x14ac:dyDescent="0.2">
      <c r="A60" s="14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7"/>
      <c r="O60" s="12"/>
      <c r="P60" s="12"/>
      <c r="Q60" s="12"/>
      <c r="R60" s="12"/>
      <c r="S60" s="12"/>
      <c r="T60" s="12"/>
      <c r="U60" s="12"/>
      <c r="V60" s="12"/>
      <c r="W60" s="15"/>
      <c r="X60" s="14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7"/>
      <c r="AL60" s="12"/>
      <c r="AM60" s="12"/>
      <c r="AN60" s="12"/>
      <c r="AO60" s="12"/>
      <c r="AP60" s="12"/>
      <c r="AQ60" s="12"/>
      <c r="AR60" s="12"/>
      <c r="AS60" s="12"/>
      <c r="AT60" s="15"/>
    </row>
    <row r="61" spans="1:46" s="13" customFormat="1" ht="9.9499999999999993" customHeight="1" x14ac:dyDescent="0.2">
      <c r="A61" s="14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7"/>
      <c r="O61" s="12"/>
      <c r="P61" s="12"/>
      <c r="Q61" s="12"/>
      <c r="R61" s="12"/>
      <c r="S61" s="12"/>
      <c r="T61" s="12"/>
      <c r="U61" s="12"/>
      <c r="V61" s="12"/>
      <c r="W61" s="15"/>
      <c r="X61" s="14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7"/>
      <c r="AL61" s="12"/>
      <c r="AM61" s="12"/>
      <c r="AN61" s="12"/>
      <c r="AO61" s="12"/>
      <c r="AP61" s="12"/>
      <c r="AQ61" s="12"/>
      <c r="AR61" s="12"/>
      <c r="AS61" s="12"/>
      <c r="AT61" s="15"/>
    </row>
    <row r="62" spans="1:46" s="13" customFormat="1" ht="9.9499999999999993" customHeight="1" x14ac:dyDescent="0.2">
      <c r="A62" s="14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7"/>
      <c r="O62" s="12"/>
      <c r="P62" s="12"/>
      <c r="Q62" s="12"/>
      <c r="R62" s="12"/>
      <c r="S62" s="12"/>
      <c r="T62" s="12"/>
      <c r="U62" s="12"/>
      <c r="V62" s="12"/>
      <c r="W62" s="15"/>
      <c r="X62" s="14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12"/>
      <c r="AM62" s="12"/>
      <c r="AN62" s="12"/>
      <c r="AO62" s="12"/>
      <c r="AP62" s="12"/>
      <c r="AQ62" s="12"/>
      <c r="AR62" s="12"/>
      <c r="AS62" s="12"/>
      <c r="AT62" s="15"/>
    </row>
    <row r="63" spans="1:46" s="13" customFormat="1" ht="6" customHeight="1" x14ac:dyDescent="0.2">
      <c r="A63" s="16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17"/>
      <c r="P63" s="17"/>
      <c r="Q63" s="17"/>
      <c r="R63" s="17"/>
      <c r="S63" s="17"/>
      <c r="T63" s="17"/>
      <c r="U63" s="17"/>
      <c r="V63" s="17"/>
      <c r="W63" s="18"/>
      <c r="X63" s="16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17"/>
      <c r="AM63" s="17"/>
      <c r="AN63" s="17"/>
      <c r="AO63" s="17"/>
      <c r="AP63" s="17"/>
      <c r="AQ63" s="17"/>
      <c r="AR63" s="17"/>
      <c r="AS63" s="17"/>
      <c r="AT63" s="18"/>
    </row>
  </sheetData>
  <mergeCells count="36">
    <mergeCell ref="X2:AT3"/>
    <mergeCell ref="B5:N9"/>
    <mergeCell ref="A2:W4"/>
    <mergeCell ref="Y5:AK9"/>
    <mergeCell ref="B10:N11"/>
    <mergeCell ref="Y10:AK11"/>
    <mergeCell ref="B12:N13"/>
    <mergeCell ref="Y12:AK13"/>
    <mergeCell ref="B14:N15"/>
    <mergeCell ref="Y14:AK15"/>
    <mergeCell ref="B17:N21"/>
    <mergeCell ref="Y17:AK21"/>
    <mergeCell ref="A23:W24"/>
    <mergeCell ref="X23:AT24"/>
    <mergeCell ref="B26:N30"/>
    <mergeCell ref="Y26:AK30"/>
    <mergeCell ref="B35:N36"/>
    <mergeCell ref="Y35:AK36"/>
    <mergeCell ref="B31:N32"/>
    <mergeCell ref="Y31:AK32"/>
    <mergeCell ref="B33:N34"/>
    <mergeCell ref="Y33:AK34"/>
    <mergeCell ref="B38:N42"/>
    <mergeCell ref="Y38:AK42"/>
    <mergeCell ref="A44:W45"/>
    <mergeCell ref="X44:AT45"/>
    <mergeCell ref="B47:N51"/>
    <mergeCell ref="Y47:AK51"/>
    <mergeCell ref="B56:N57"/>
    <mergeCell ref="Y56:AK57"/>
    <mergeCell ref="B59:N63"/>
    <mergeCell ref="Y59:AK63"/>
    <mergeCell ref="B52:N53"/>
    <mergeCell ref="Y52:AK53"/>
    <mergeCell ref="B54:N55"/>
    <mergeCell ref="Y54:AK55"/>
  </mergeCells>
  <pageMargins left="0.39370078740157483" right="0.39370078740157483" top="0.35433070866141736" bottom="0.35433070866141736" header="0.31496062992125984" footer="0.31496062992125984"/>
  <pageSetup paperSize="9" orientation="landscape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C648"/>
  <sheetViews>
    <sheetView zoomScale="124" zoomScaleNormal="124" workbookViewId="0">
      <selection activeCell="C21" sqref="C21 C23"/>
    </sheetView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ht="10.5" customHeight="1" x14ac:dyDescent="0.25">
      <c r="A1" s="67"/>
      <c r="B1" s="68"/>
      <c r="C1" s="87" t="s">
        <v>107</v>
      </c>
    </row>
    <row r="2" spans="1:3" ht="13.5" customHeight="1" x14ac:dyDescent="0.25">
      <c r="A2" s="69"/>
      <c r="B2" s="70" t="s">
        <v>44</v>
      </c>
      <c r="C2" s="39" t="str">
        <f>Name</f>
        <v>Минфин Чувашии (БУ ЧР ДПО"Чувашский республиканский институт образования" Минобразования Чувашии, л/с 20266Б00961)</v>
      </c>
    </row>
    <row r="3" spans="1:3" ht="8.25" customHeight="1" x14ac:dyDescent="0.25">
      <c r="A3" s="69"/>
      <c r="B3" s="71"/>
      <c r="C3" s="72" t="s">
        <v>45</v>
      </c>
    </row>
    <row r="4" spans="1:3" ht="10.5" customHeight="1" x14ac:dyDescent="0.25">
      <c r="A4" s="69"/>
      <c r="B4" s="71"/>
      <c r="C4" s="73" t="str">
        <f>"  ИНН "&amp;INN&amp;" КПП "&amp;KPP&amp;"                         "&amp;PersonalAcc</f>
        <v xml:space="preserve">  ИНН 2129009500 КПП 213001001                         03224643970000001500</v>
      </c>
    </row>
    <row r="5" spans="1:3" ht="9.75" customHeight="1" x14ac:dyDescent="0.25">
      <c r="A5" s="69"/>
      <c r="B5" s="71"/>
      <c r="C5" s="74" t="s">
        <v>46</v>
      </c>
    </row>
    <row r="6" spans="1:3" ht="12" customHeight="1" x14ac:dyDescent="0.25">
      <c r="A6" s="69"/>
      <c r="B6" s="71"/>
      <c r="C6" s="38" t="str">
        <f>"БИК "&amp;BIC&amp;" ("&amp;BankName&amp;")"</f>
        <v>БИК 019706900 (ОТДЕЛЕНИЕ-НБ ЧУВАШСКАЯ РЕСПУБЛИКА БАНКА РОССИИ //УФК по Чувашской Республике г. Чебоксары)</v>
      </c>
    </row>
    <row r="7" spans="1:3" ht="9" customHeight="1" x14ac:dyDescent="0.25">
      <c r="A7" s="69"/>
      <c r="B7" s="71"/>
      <c r="C7" s="72" t="s">
        <v>47</v>
      </c>
    </row>
    <row r="8" spans="1:3" ht="65.25" customHeight="1" x14ac:dyDescent="0.25">
      <c r="A8" s="69"/>
      <c r="B8" s="71"/>
      <c r="C8" s="40"/>
    </row>
    <row r="9" spans="1:3" ht="9" customHeight="1" x14ac:dyDescent="0.25">
      <c r="A9" s="69"/>
      <c r="B9" s="71"/>
      <c r="C9" s="72" t="s">
        <v>53</v>
      </c>
    </row>
    <row r="10" spans="1:3" ht="12" customHeight="1" x14ac:dyDescent="0.25">
      <c r="A10" s="69"/>
      <c r="B10" s="71"/>
      <c r="C10" s="75"/>
    </row>
    <row r="11" spans="1:3" ht="9" customHeight="1" x14ac:dyDescent="0.25">
      <c r="A11" s="69"/>
      <c r="B11" s="76"/>
      <c r="C11" s="77" t="s">
        <v>54</v>
      </c>
    </row>
    <row r="12" spans="1:3" ht="10.5" customHeight="1" x14ac:dyDescent="0.25">
      <c r="A12" s="69"/>
      <c r="B12" s="71"/>
      <c r="C12" s="78" t="s">
        <v>48</v>
      </c>
    </row>
    <row r="13" spans="1:3" ht="12" customHeight="1" x14ac:dyDescent="0.25">
      <c r="A13" s="79"/>
      <c r="B13" s="80"/>
      <c r="C13" s="81" t="s">
        <v>105</v>
      </c>
    </row>
    <row r="14" spans="1:3" ht="10.5" customHeight="1" x14ac:dyDescent="0.25">
      <c r="A14" s="69"/>
      <c r="B14" s="71"/>
      <c r="C14" s="87" t="s">
        <v>108</v>
      </c>
    </row>
    <row r="15" spans="1:3" ht="24.75" x14ac:dyDescent="0.25">
      <c r="A15" s="69"/>
      <c r="B15" s="70" t="s">
        <v>49</v>
      </c>
      <c r="C15" s="39" t="str">
        <f>C2</f>
        <v>Минфин Чувашии (БУ ЧР ДПО"Чувашский республиканский институт образования" Минобразования Чувашии, л/с 20266Б00961)</v>
      </c>
    </row>
    <row r="16" spans="1:3" ht="8.25" customHeight="1" x14ac:dyDescent="0.25">
      <c r="A16" s="69"/>
      <c r="B16" s="71"/>
      <c r="C16" s="72" t="s">
        <v>45</v>
      </c>
    </row>
    <row r="17" spans="1:3" ht="12" customHeight="1" x14ac:dyDescent="0.25">
      <c r="A17" s="69"/>
      <c r="B17" s="71"/>
      <c r="C17" s="73" t="str">
        <f>C4</f>
        <v xml:space="preserve">  ИНН 2129009500 КПП 213001001                         03224643970000001500</v>
      </c>
    </row>
    <row r="18" spans="1:3" ht="9.75" customHeight="1" x14ac:dyDescent="0.25">
      <c r="A18" s="69"/>
      <c r="B18" s="71"/>
      <c r="C18" s="74" t="s">
        <v>106</v>
      </c>
    </row>
    <row r="19" spans="1:3" ht="12" customHeight="1" x14ac:dyDescent="0.25">
      <c r="A19" s="69"/>
      <c r="B19" s="71"/>
      <c r="C19" s="38" t="str">
        <f>C6</f>
        <v>БИК 019706900 (ОТДЕЛЕНИЕ-НБ ЧУВАШСКАЯ РЕСПУБЛИКА БАНКА РОССИИ //УФК по Чувашской Республике г. Чебоксары)</v>
      </c>
    </row>
    <row r="20" spans="1:3" ht="8.25" customHeight="1" x14ac:dyDescent="0.25">
      <c r="A20" s="69"/>
      <c r="B20" s="71"/>
      <c r="C20" s="72" t="s">
        <v>50</v>
      </c>
    </row>
    <row r="21" spans="1:3" ht="64.5" customHeight="1" x14ac:dyDescent="0.25">
      <c r="A21" s="69"/>
      <c r="B21" s="71"/>
      <c r="C21" s="66"/>
    </row>
    <row r="22" spans="1:3" ht="9" customHeight="1" x14ac:dyDescent="0.25">
      <c r="A22" s="69"/>
      <c r="B22" s="71"/>
      <c r="C22" s="82" t="s">
        <v>53</v>
      </c>
    </row>
    <row r="23" spans="1:3" ht="12.75" customHeight="1" x14ac:dyDescent="0.25">
      <c r="A23" s="69"/>
      <c r="B23" s="83"/>
      <c r="C23" s="75"/>
    </row>
    <row r="24" spans="1:3" ht="8.25" customHeight="1" x14ac:dyDescent="0.25">
      <c r="A24" s="69"/>
      <c r="B24" s="83"/>
      <c r="C24" s="84" t="s">
        <v>54</v>
      </c>
    </row>
    <row r="25" spans="1:3" ht="12" customHeight="1" x14ac:dyDescent="0.25">
      <c r="A25" s="69"/>
      <c r="B25" s="83"/>
      <c r="C25" s="78" t="s">
        <v>48</v>
      </c>
    </row>
    <row r="26" spans="1:3" ht="12.75" customHeight="1" x14ac:dyDescent="0.25">
      <c r="A26" s="79"/>
      <c r="B26" s="85"/>
      <c r="C26" s="81" t="s">
        <v>105</v>
      </c>
    </row>
    <row r="27" spans="1:3" ht="9" customHeight="1" x14ac:dyDescent="0.25">
      <c r="A27" s="107" t="s">
        <v>98</v>
      </c>
      <c r="B27" s="107"/>
      <c r="C27" s="107"/>
    </row>
    <row r="35" ht="9" customHeight="1" x14ac:dyDescent="0.25"/>
    <row r="37" ht="9" customHeight="1" x14ac:dyDescent="0.25"/>
    <row r="48" ht="9" customHeight="1" x14ac:dyDescent="0.25"/>
    <row r="50" ht="9" customHeight="1" x14ac:dyDescent="0.25"/>
    <row r="61" ht="9" customHeight="1" x14ac:dyDescent="0.25"/>
    <row r="63" ht="9" customHeight="1" x14ac:dyDescent="0.25"/>
    <row r="74" ht="9" customHeight="1" x14ac:dyDescent="0.25"/>
    <row r="76" ht="9" customHeight="1" x14ac:dyDescent="0.25"/>
    <row r="87" ht="9" customHeight="1" x14ac:dyDescent="0.25"/>
    <row r="89" ht="9" customHeight="1" x14ac:dyDescent="0.25"/>
    <row r="100" ht="9" customHeight="1" x14ac:dyDescent="0.25"/>
    <row r="102" ht="9" customHeight="1" x14ac:dyDescent="0.25"/>
    <row r="113" ht="9" customHeight="1" x14ac:dyDescent="0.25"/>
    <row r="115" ht="9" customHeight="1" x14ac:dyDescent="0.25"/>
    <row r="126" ht="9" customHeight="1" x14ac:dyDescent="0.25"/>
    <row r="128" ht="9" customHeight="1" x14ac:dyDescent="0.25"/>
    <row r="139" ht="9" customHeight="1" x14ac:dyDescent="0.25"/>
    <row r="141" ht="9" customHeight="1" x14ac:dyDescent="0.25"/>
    <row r="152" ht="9" customHeight="1" x14ac:dyDescent="0.25"/>
    <row r="154" ht="9" customHeight="1" x14ac:dyDescent="0.25"/>
    <row r="165" ht="9" customHeight="1" x14ac:dyDescent="0.25"/>
    <row r="167" ht="9" customHeight="1" x14ac:dyDescent="0.25"/>
    <row r="178" ht="9" customHeight="1" x14ac:dyDescent="0.25"/>
    <row r="180" ht="9" customHeight="1" x14ac:dyDescent="0.25"/>
    <row r="191" ht="9" customHeight="1" x14ac:dyDescent="0.25"/>
    <row r="193" ht="9" customHeight="1" x14ac:dyDescent="0.25"/>
    <row r="204" ht="9" customHeight="1" x14ac:dyDescent="0.25"/>
    <row r="206" ht="9" customHeight="1" x14ac:dyDescent="0.25"/>
    <row r="217" ht="9" customHeight="1" x14ac:dyDescent="0.25"/>
    <row r="219" ht="9" customHeight="1" x14ac:dyDescent="0.25"/>
    <row r="230" ht="9" customHeight="1" x14ac:dyDescent="0.25"/>
    <row r="232" ht="9" customHeight="1" x14ac:dyDescent="0.25"/>
    <row r="243" ht="9" customHeight="1" x14ac:dyDescent="0.25"/>
    <row r="245" ht="9" customHeight="1" x14ac:dyDescent="0.25"/>
    <row r="256" ht="9" customHeight="1" x14ac:dyDescent="0.25"/>
    <row r="258" ht="9" customHeight="1" x14ac:dyDescent="0.25"/>
    <row r="269" ht="9" customHeight="1" x14ac:dyDescent="0.25"/>
    <row r="271" ht="9" customHeight="1" x14ac:dyDescent="0.25"/>
    <row r="282" ht="9" customHeight="1" x14ac:dyDescent="0.25"/>
    <row r="284" ht="9" customHeight="1" x14ac:dyDescent="0.25"/>
    <row r="295" ht="9" customHeight="1" x14ac:dyDescent="0.25"/>
    <row r="297" ht="9" customHeight="1" x14ac:dyDescent="0.25"/>
    <row r="308" ht="9" customHeight="1" x14ac:dyDescent="0.25"/>
    <row r="310" ht="9" customHeight="1" x14ac:dyDescent="0.25"/>
    <row r="321" ht="9" customHeight="1" x14ac:dyDescent="0.25"/>
    <row r="323" ht="9" customHeight="1" x14ac:dyDescent="0.25"/>
    <row r="334" ht="9" customHeight="1" x14ac:dyDescent="0.25"/>
    <row r="336" ht="9" customHeight="1" x14ac:dyDescent="0.25"/>
    <row r="347" ht="9" customHeight="1" x14ac:dyDescent="0.25"/>
    <row r="349" ht="9" customHeight="1" x14ac:dyDescent="0.25"/>
    <row r="360" ht="9" customHeight="1" x14ac:dyDescent="0.25"/>
    <row r="362" ht="9" customHeight="1" x14ac:dyDescent="0.25"/>
    <row r="373" ht="9" customHeight="1" x14ac:dyDescent="0.25"/>
    <row r="375" ht="9" customHeight="1" x14ac:dyDescent="0.25"/>
    <row r="386" ht="9" customHeight="1" x14ac:dyDescent="0.25"/>
    <row r="388" ht="9" customHeight="1" x14ac:dyDescent="0.25"/>
    <row r="399" ht="9" customHeight="1" x14ac:dyDescent="0.25"/>
    <row r="401" ht="9" customHeight="1" x14ac:dyDescent="0.25"/>
    <row r="412" ht="9" customHeight="1" x14ac:dyDescent="0.25"/>
    <row r="414" ht="9" customHeight="1" x14ac:dyDescent="0.25"/>
    <row r="425" ht="9" customHeight="1" x14ac:dyDescent="0.25"/>
    <row r="427" ht="9" customHeight="1" x14ac:dyDescent="0.25"/>
    <row r="438" ht="9" customHeight="1" x14ac:dyDescent="0.25"/>
    <row r="440" ht="9" customHeight="1" x14ac:dyDescent="0.25"/>
    <row r="451" ht="9" customHeight="1" x14ac:dyDescent="0.25"/>
    <row r="453" ht="9" customHeight="1" x14ac:dyDescent="0.25"/>
    <row r="464" ht="9" customHeight="1" x14ac:dyDescent="0.25"/>
    <row r="466" ht="9" customHeight="1" x14ac:dyDescent="0.25"/>
    <row r="477" ht="9" customHeight="1" x14ac:dyDescent="0.25"/>
    <row r="479" ht="9" customHeight="1" x14ac:dyDescent="0.25"/>
    <row r="490" ht="9" customHeight="1" x14ac:dyDescent="0.25"/>
    <row r="492" ht="9" customHeight="1" x14ac:dyDescent="0.25"/>
    <row r="503" ht="9" customHeight="1" x14ac:dyDescent="0.25"/>
    <row r="505" ht="9" customHeight="1" x14ac:dyDescent="0.25"/>
    <row r="516" ht="9" customHeight="1" x14ac:dyDescent="0.25"/>
    <row r="518" ht="9" customHeight="1" x14ac:dyDescent="0.25"/>
    <row r="529" ht="9" customHeight="1" x14ac:dyDescent="0.25"/>
    <row r="531" ht="9" customHeight="1" x14ac:dyDescent="0.25"/>
    <row r="542" ht="9" customHeight="1" x14ac:dyDescent="0.25"/>
    <row r="544" ht="9" customHeight="1" x14ac:dyDescent="0.25"/>
    <row r="555" ht="9" customHeight="1" x14ac:dyDescent="0.25"/>
    <row r="557" ht="9" customHeight="1" x14ac:dyDescent="0.25"/>
    <row r="568" ht="9" customHeight="1" x14ac:dyDescent="0.25"/>
    <row r="570" ht="9" customHeight="1" x14ac:dyDescent="0.25"/>
    <row r="581" ht="9" customHeight="1" x14ac:dyDescent="0.25"/>
    <row r="583" ht="9" customHeight="1" x14ac:dyDescent="0.25"/>
    <row r="594" ht="9" customHeight="1" x14ac:dyDescent="0.25"/>
    <row r="596" ht="9" customHeight="1" x14ac:dyDescent="0.25"/>
    <row r="607" ht="9" customHeight="1" x14ac:dyDescent="0.25"/>
    <row r="609" ht="9" customHeight="1" x14ac:dyDescent="0.25"/>
    <row r="620" ht="9" customHeight="1" x14ac:dyDescent="0.25"/>
    <row r="622" ht="9" customHeight="1" x14ac:dyDescent="0.25"/>
    <row r="633" ht="9" customHeight="1" x14ac:dyDescent="0.25"/>
    <row r="635" ht="9" customHeight="1" x14ac:dyDescent="0.25"/>
    <row r="646" ht="9" customHeight="1" x14ac:dyDescent="0.25"/>
    <row r="648" ht="9" customHeight="1" x14ac:dyDescent="0.25"/>
  </sheetData>
  <mergeCells count="1">
    <mergeCell ref="A27:C27"/>
  </mergeCells>
  <pageMargins left="0.7" right="0.7" top="0.75" bottom="0.75" header="0.3" footer="0.3"/>
  <pageSetup paperSize="9" scale="96" fitToHeight="0"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3"/>
  <sheetViews>
    <sheetView workbookViewId="0">
      <selection sqref="A1:XFD63"/>
    </sheetView>
  </sheetViews>
  <sheetFormatPr defaultColWidth="2.375" defaultRowHeight="15.75" x14ac:dyDescent="0.25"/>
  <cols>
    <col min="1" max="21" width="2.25" customWidth="1"/>
    <col min="22" max="22" width="6.625" customWidth="1"/>
    <col min="23" max="44" width="2.25" customWidth="1"/>
    <col min="45" max="45" width="6.625" customWidth="1"/>
  </cols>
  <sheetData>
    <row r="1" spans="1:46" s="12" customFormat="1" ht="6.7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9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</row>
    <row r="2" spans="1:46" s="13" customFormat="1" ht="12.75" customHeight="1" x14ac:dyDescent="0.2">
      <c r="A2" s="99" t="str">
        <f>Name</f>
        <v>Минфин Чувашии (БУ ЧР ДПО"Чувашский республиканский институт образования" Минобразования Чувашии, л/с 20266Б00961)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  <c r="X2" s="99" t="str">
        <f>Name</f>
        <v>Минфин Чувашии (БУ ЧР ДПО"Чувашский республиканский институт образования" Минобразования Чувашии, л/с 20266Б00961)</v>
      </c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1"/>
    </row>
    <row r="3" spans="1:46" s="13" customFormat="1" ht="12.75" customHeight="1" x14ac:dyDescent="0.2">
      <c r="A3" s="99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102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1"/>
    </row>
    <row r="4" spans="1:46" s="13" customFormat="1" ht="6" customHeight="1" x14ac:dyDescent="0.2">
      <c r="A4" s="99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  <c r="X4" s="1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5"/>
    </row>
    <row r="5" spans="1:46" s="13" customFormat="1" ht="9.9499999999999993" customHeight="1" x14ac:dyDescent="0.2">
      <c r="A5" s="14"/>
      <c r="B5" s="104" t="str">
        <f>"ИНН "&amp;INN&amp;", БИК "&amp;BIC&amp;", Р/С "&amp;PersonalAcc</f>
        <v>ИНН 2129009500, БИК 019706900, Р/С 03224643970000001500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28"/>
      <c r="P5" s="28"/>
      <c r="Q5" s="28"/>
      <c r="R5" s="28"/>
      <c r="S5" s="28"/>
      <c r="T5" s="28"/>
      <c r="U5" s="28"/>
      <c r="V5" s="28"/>
      <c r="W5" s="15"/>
      <c r="X5" s="14"/>
      <c r="Y5" s="103" t="str">
        <f>"ИНН "&amp;INN&amp;", БИК "&amp;BIC&amp;", Р/С "&amp;PersonalAcc</f>
        <v>ИНН 2129009500, БИК 019706900, Р/С 03224643970000001500</v>
      </c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28"/>
      <c r="AM5" s="28"/>
      <c r="AN5" s="28"/>
      <c r="AO5" s="28"/>
      <c r="AP5" s="28"/>
      <c r="AQ5" s="28"/>
      <c r="AR5" s="28"/>
      <c r="AS5" s="28"/>
      <c r="AT5" s="15"/>
    </row>
    <row r="6" spans="1:46" s="13" customFormat="1" ht="9.9499999999999993" customHeight="1" x14ac:dyDescent="0.2">
      <c r="A6" s="1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28"/>
      <c r="P6" s="28"/>
      <c r="Q6" s="28"/>
      <c r="R6" s="28"/>
      <c r="S6" s="28"/>
      <c r="T6" s="28"/>
      <c r="U6" s="28"/>
      <c r="V6" s="28"/>
      <c r="W6" s="15"/>
      <c r="X6" s="14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28"/>
      <c r="AM6" s="28"/>
      <c r="AN6" s="28"/>
      <c r="AO6" s="28"/>
      <c r="AP6" s="28"/>
      <c r="AQ6" s="28"/>
      <c r="AR6" s="28"/>
      <c r="AS6" s="28"/>
      <c r="AT6" s="15"/>
    </row>
    <row r="7" spans="1:46" s="13" customFormat="1" ht="6" customHeight="1" x14ac:dyDescent="0.2">
      <c r="A7" s="1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2"/>
      <c r="P7" s="12"/>
      <c r="Q7" s="12"/>
      <c r="R7" s="12"/>
      <c r="S7" s="12"/>
      <c r="T7" s="12"/>
      <c r="U7" s="12"/>
      <c r="V7" s="12"/>
      <c r="W7" s="15"/>
      <c r="X7" s="14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2"/>
      <c r="AM7" s="12"/>
      <c r="AN7" s="12"/>
      <c r="AO7" s="12"/>
      <c r="AP7" s="12"/>
      <c r="AQ7" s="12"/>
      <c r="AR7" s="12"/>
      <c r="AS7" s="12"/>
      <c r="AT7" s="15"/>
    </row>
    <row r="8" spans="1:46" s="13" customFormat="1" ht="8.1" customHeight="1" x14ac:dyDescent="0.2">
      <c r="A8" s="1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2"/>
      <c r="P8" s="12"/>
      <c r="Q8" s="12"/>
      <c r="R8" s="12"/>
      <c r="S8" s="12"/>
      <c r="T8" s="12"/>
      <c r="U8" s="12"/>
      <c r="V8" s="12"/>
      <c r="W8" s="15"/>
      <c r="X8" s="14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2"/>
      <c r="AM8" s="12"/>
      <c r="AN8" s="12"/>
      <c r="AO8" s="12"/>
      <c r="AP8" s="12"/>
      <c r="AQ8" s="12"/>
      <c r="AR8" s="12"/>
      <c r="AS8" s="12"/>
      <c r="AT8" s="15"/>
    </row>
    <row r="9" spans="1:46" s="13" customFormat="1" ht="8.1" customHeight="1" x14ac:dyDescent="0.2">
      <c r="A9" s="1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2"/>
      <c r="P9" s="12"/>
      <c r="Q9" s="12"/>
      <c r="R9" s="12"/>
      <c r="S9" s="12"/>
      <c r="T9" s="12"/>
      <c r="U9" s="12"/>
      <c r="V9" s="12"/>
      <c r="W9" s="15"/>
      <c r="X9" s="14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2"/>
      <c r="AM9" s="12"/>
      <c r="AN9" s="12"/>
      <c r="AO9" s="12"/>
      <c r="AP9" s="12"/>
      <c r="AQ9" s="12"/>
      <c r="AR9" s="12"/>
      <c r="AS9" s="12"/>
      <c r="AT9" s="15"/>
    </row>
    <row r="10" spans="1:46" s="13" customFormat="1" ht="9.9499999999999993" customHeight="1" x14ac:dyDescent="0.2">
      <c r="A10" s="1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  <c r="O10" s="12"/>
      <c r="P10" s="12"/>
      <c r="Q10" s="12"/>
      <c r="R10" s="12"/>
      <c r="S10" s="12"/>
      <c r="T10" s="12"/>
      <c r="U10" s="12"/>
      <c r="V10" s="12"/>
      <c r="W10" s="15"/>
      <c r="X10" s="1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5"/>
      <c r="AL10" s="12"/>
      <c r="AM10" s="12"/>
      <c r="AN10" s="12"/>
      <c r="AO10" s="12"/>
      <c r="AP10" s="12"/>
      <c r="AQ10" s="12"/>
      <c r="AR10" s="12"/>
      <c r="AS10" s="12"/>
      <c r="AT10" s="15"/>
    </row>
    <row r="11" spans="1:46" s="13" customFormat="1" ht="8.1" customHeight="1" x14ac:dyDescent="0.2">
      <c r="A11" s="1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5"/>
      <c r="O11" s="12"/>
      <c r="P11" s="12"/>
      <c r="Q11" s="12"/>
      <c r="R11" s="12"/>
      <c r="S11" s="12"/>
      <c r="T11" s="12"/>
      <c r="U11" s="12"/>
      <c r="V11" s="12"/>
      <c r="W11" s="15"/>
      <c r="X11" s="1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5"/>
      <c r="AL11" s="12"/>
      <c r="AM11" s="12"/>
      <c r="AN11" s="12"/>
      <c r="AO11" s="12"/>
      <c r="AP11" s="12"/>
      <c r="AQ11" s="12"/>
      <c r="AR11" s="12"/>
      <c r="AS11" s="12"/>
      <c r="AT11" s="15"/>
    </row>
    <row r="12" spans="1:46" s="13" customFormat="1" ht="8.1" customHeight="1" x14ac:dyDescent="0.2">
      <c r="A12" s="14"/>
      <c r="B12" s="94" t="s">
        <v>277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5"/>
      <c r="O12" s="12"/>
      <c r="P12" s="12"/>
      <c r="Q12" s="12"/>
      <c r="R12" s="12"/>
      <c r="S12" s="12"/>
      <c r="T12" s="12"/>
      <c r="U12" s="12"/>
      <c r="V12" s="12"/>
      <c r="W12" s="15"/>
      <c r="X12" s="1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5"/>
      <c r="AL12" s="12"/>
      <c r="AM12" s="12"/>
      <c r="AN12" s="12"/>
      <c r="AO12" s="12"/>
      <c r="AP12" s="12"/>
      <c r="AQ12" s="12"/>
      <c r="AR12" s="12"/>
      <c r="AS12" s="12"/>
      <c r="AT12" s="15"/>
    </row>
    <row r="13" spans="1:46" s="13" customFormat="1" ht="9.9499999999999993" customHeight="1" x14ac:dyDescent="0.2">
      <c r="A13" s="1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12"/>
      <c r="P13" s="12"/>
      <c r="Q13" s="12"/>
      <c r="R13" s="12"/>
      <c r="S13" s="12"/>
      <c r="T13" s="12"/>
      <c r="U13" s="12"/>
      <c r="V13" s="12"/>
      <c r="W13" s="15"/>
      <c r="X13" s="1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  <c r="AL13" s="12"/>
      <c r="AM13" s="12"/>
      <c r="AN13" s="12"/>
      <c r="AO13" s="12"/>
      <c r="AP13" s="12"/>
      <c r="AQ13" s="12"/>
      <c r="AR13" s="12"/>
      <c r="AS13" s="12"/>
      <c r="AT13" s="15"/>
    </row>
    <row r="14" spans="1:46" s="13" customFormat="1" ht="8.1" customHeight="1" x14ac:dyDescent="0.2">
      <c r="A14" s="14"/>
      <c r="B14" s="94" t="s">
        <v>279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5"/>
      <c r="O14" s="12"/>
      <c r="P14" s="12"/>
      <c r="Q14" s="12"/>
      <c r="R14" s="12"/>
      <c r="S14" s="12"/>
      <c r="T14" s="12"/>
      <c r="U14" s="12"/>
      <c r="V14" s="12"/>
      <c r="W14" s="15"/>
      <c r="X14" s="1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5"/>
      <c r="AL14" s="12"/>
      <c r="AM14" s="12"/>
      <c r="AN14" s="12"/>
      <c r="AO14" s="12"/>
      <c r="AP14" s="12"/>
      <c r="AQ14" s="12"/>
      <c r="AR14" s="12"/>
      <c r="AS14" s="12"/>
      <c r="AT14" s="15"/>
    </row>
    <row r="15" spans="1:46" s="13" customFormat="1" ht="8.1" customHeight="1" x14ac:dyDescent="0.2">
      <c r="A15" s="1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5"/>
      <c r="O15" s="12"/>
      <c r="P15" s="12"/>
      <c r="Q15" s="12"/>
      <c r="R15" s="12"/>
      <c r="S15" s="12"/>
      <c r="T15" s="12"/>
      <c r="U15" s="12"/>
      <c r="V15" s="12"/>
      <c r="W15" s="15"/>
      <c r="X15" s="1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  <c r="AL15" s="12"/>
      <c r="AM15" s="12"/>
      <c r="AN15" s="12"/>
      <c r="AO15" s="12"/>
      <c r="AP15" s="12"/>
      <c r="AQ15" s="12"/>
      <c r="AR15" s="12"/>
      <c r="AS15" s="12"/>
      <c r="AT15" s="15"/>
    </row>
    <row r="16" spans="1:46" s="13" customFormat="1" ht="9.75" customHeight="1" x14ac:dyDescent="0.2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5"/>
      <c r="X16" s="1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5"/>
    </row>
    <row r="17" spans="1:46" s="13" customFormat="1" ht="8.1" customHeight="1" x14ac:dyDescent="0.2">
      <c r="A17" s="14"/>
      <c r="B17" s="96" t="s">
        <v>278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12"/>
      <c r="P17" s="12"/>
      <c r="Q17" s="12"/>
      <c r="R17" s="12"/>
      <c r="S17" s="12"/>
      <c r="T17" s="12"/>
      <c r="U17" s="12"/>
      <c r="V17" s="12"/>
      <c r="W17" s="15"/>
      <c r="X17" s="14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  <c r="AL17" s="12"/>
      <c r="AM17" s="12"/>
      <c r="AN17" s="12"/>
      <c r="AO17" s="12"/>
      <c r="AP17" s="12"/>
      <c r="AQ17" s="12"/>
      <c r="AR17" s="12"/>
      <c r="AS17" s="12"/>
      <c r="AT17" s="15"/>
    </row>
    <row r="18" spans="1:46" s="13" customFormat="1" ht="9.9499999999999993" customHeight="1" x14ac:dyDescent="0.2">
      <c r="A18" s="14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7"/>
      <c r="O18" s="12"/>
      <c r="P18" s="12"/>
      <c r="Q18" s="12"/>
      <c r="R18" s="12"/>
      <c r="S18" s="12"/>
      <c r="T18" s="12"/>
      <c r="U18" s="12"/>
      <c r="V18" s="12"/>
      <c r="W18" s="15"/>
      <c r="X18" s="14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7"/>
      <c r="AL18" s="12"/>
      <c r="AM18" s="12"/>
      <c r="AN18" s="12"/>
      <c r="AO18" s="12"/>
      <c r="AP18" s="12"/>
      <c r="AQ18" s="12"/>
      <c r="AR18" s="12"/>
      <c r="AS18" s="12"/>
      <c r="AT18" s="15"/>
    </row>
    <row r="19" spans="1:46" s="13" customFormat="1" ht="9.9499999999999993" customHeight="1" x14ac:dyDescent="0.2">
      <c r="A19" s="14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7"/>
      <c r="O19" s="12"/>
      <c r="P19" s="12"/>
      <c r="Q19" s="12"/>
      <c r="R19" s="12"/>
      <c r="S19" s="12"/>
      <c r="T19" s="12"/>
      <c r="U19" s="12"/>
      <c r="V19" s="12"/>
      <c r="W19" s="15"/>
      <c r="X19" s="14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7"/>
      <c r="AL19" s="12"/>
      <c r="AM19" s="12"/>
      <c r="AN19" s="12"/>
      <c r="AO19" s="12"/>
      <c r="AP19" s="12"/>
      <c r="AQ19" s="12"/>
      <c r="AR19" s="12"/>
      <c r="AS19" s="12"/>
      <c r="AT19" s="15"/>
    </row>
    <row r="20" spans="1:46" s="13" customFormat="1" ht="9.9499999999999993" customHeight="1" x14ac:dyDescent="0.2">
      <c r="A20" s="14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  <c r="O20" s="12"/>
      <c r="P20" s="12"/>
      <c r="Q20" s="12"/>
      <c r="R20" s="12"/>
      <c r="S20" s="12"/>
      <c r="T20" s="12"/>
      <c r="U20" s="12"/>
      <c r="V20" s="12"/>
      <c r="W20" s="15"/>
      <c r="X20" s="14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7"/>
      <c r="AL20" s="12"/>
      <c r="AM20" s="12"/>
      <c r="AN20" s="12"/>
      <c r="AO20" s="12"/>
      <c r="AP20" s="12"/>
      <c r="AQ20" s="12"/>
      <c r="AR20" s="12"/>
      <c r="AS20" s="12"/>
      <c r="AT20" s="15"/>
    </row>
    <row r="21" spans="1:46" s="13" customFormat="1" ht="6" customHeight="1" x14ac:dyDescent="0.2">
      <c r="A21" s="16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7"/>
      <c r="P21" s="17"/>
      <c r="Q21" s="17"/>
      <c r="R21" s="17"/>
      <c r="S21" s="17"/>
      <c r="T21" s="17"/>
      <c r="U21" s="17"/>
      <c r="V21" s="17"/>
      <c r="W21" s="18"/>
      <c r="X21" s="16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17"/>
      <c r="AM21" s="17"/>
      <c r="AN21" s="17"/>
      <c r="AO21" s="17"/>
      <c r="AP21" s="17"/>
      <c r="AQ21" s="17"/>
      <c r="AR21" s="17"/>
      <c r="AS21" s="17"/>
      <c r="AT21" s="18"/>
    </row>
    <row r="22" spans="1:46" s="12" customFormat="1" ht="6.7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</row>
    <row r="23" spans="1:46" s="13" customFormat="1" ht="12.75" customHeight="1" x14ac:dyDescent="0.2">
      <c r="A23" s="99" t="str">
        <f>Name</f>
        <v>Минфин Чувашии (БУ ЧР ДПО"Чувашский республиканский институт образования" Минобразования Чувашии, л/с 20266Б00961)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X23" s="99" t="str">
        <f>Name</f>
        <v>Минфин Чувашии (БУ ЧР ДПО"Чувашский республиканский институт образования" Минобразования Чувашии, л/с 20266Б00961)</v>
      </c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1"/>
    </row>
    <row r="24" spans="1:46" s="13" customFormat="1" ht="12.75" customHeight="1" x14ac:dyDescent="0.2">
      <c r="A24" s="102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1"/>
      <c r="X24" s="102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1"/>
    </row>
    <row r="25" spans="1:46" s="13" customFormat="1" ht="6" customHeight="1" x14ac:dyDescent="0.2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5"/>
      <c r="X25" s="14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5"/>
    </row>
    <row r="26" spans="1:46" s="13" customFormat="1" ht="9.9499999999999993" customHeight="1" x14ac:dyDescent="0.2">
      <c r="A26" s="14"/>
      <c r="B26" s="103" t="str">
        <f>"ИНН "&amp;INN&amp;", БИК "&amp;BIC&amp;", Р/С "&amp;PersonalAcc</f>
        <v>ИНН 2129009500, БИК 019706900, Р/С 03224643970000001500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28"/>
      <c r="P26" s="28"/>
      <c r="Q26" s="28"/>
      <c r="R26" s="28"/>
      <c r="S26" s="28"/>
      <c r="T26" s="28"/>
      <c r="U26" s="28"/>
      <c r="V26" s="28"/>
      <c r="W26" s="15"/>
      <c r="X26" s="14"/>
      <c r="Y26" s="103" t="str">
        <f>"ИНН "&amp;INN&amp;", БИК "&amp;BIC&amp;", Р/С "&amp;PersonalAcc</f>
        <v>ИНН 2129009500, БИК 019706900, Р/С 03224643970000001500</v>
      </c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28"/>
      <c r="AM26" s="28"/>
      <c r="AN26" s="28"/>
      <c r="AO26" s="28"/>
      <c r="AP26" s="28"/>
      <c r="AQ26" s="28"/>
      <c r="AR26" s="28"/>
      <c r="AS26" s="28"/>
      <c r="AT26" s="15"/>
    </row>
    <row r="27" spans="1:46" s="13" customFormat="1" ht="9.9499999999999993" customHeight="1" x14ac:dyDescent="0.2">
      <c r="A27" s="14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28"/>
      <c r="P27" s="28"/>
      <c r="Q27" s="28"/>
      <c r="R27" s="28"/>
      <c r="S27" s="28"/>
      <c r="T27" s="28"/>
      <c r="U27" s="28"/>
      <c r="V27" s="28"/>
      <c r="W27" s="15"/>
      <c r="X27" s="14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28"/>
      <c r="AM27" s="28"/>
      <c r="AN27" s="28"/>
      <c r="AO27" s="28"/>
      <c r="AP27" s="28"/>
      <c r="AQ27" s="28"/>
      <c r="AR27" s="28"/>
      <c r="AS27" s="28"/>
      <c r="AT27" s="15"/>
    </row>
    <row r="28" spans="1:46" s="13" customFormat="1" ht="6" customHeight="1" x14ac:dyDescent="0.2">
      <c r="A28" s="14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2"/>
      <c r="P28" s="12"/>
      <c r="Q28" s="12"/>
      <c r="R28" s="12"/>
      <c r="S28" s="12"/>
      <c r="T28" s="12"/>
      <c r="U28" s="12"/>
      <c r="V28" s="12"/>
      <c r="W28" s="15"/>
      <c r="X28" s="14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2"/>
      <c r="AM28" s="12"/>
      <c r="AN28" s="12"/>
      <c r="AO28" s="12"/>
      <c r="AP28" s="12"/>
      <c r="AQ28" s="12"/>
      <c r="AR28" s="12"/>
      <c r="AS28" s="12"/>
      <c r="AT28" s="15"/>
    </row>
    <row r="29" spans="1:46" s="13" customFormat="1" ht="8.1" customHeight="1" x14ac:dyDescent="0.2">
      <c r="A29" s="14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2"/>
      <c r="P29" s="12"/>
      <c r="Q29" s="12"/>
      <c r="R29" s="12"/>
      <c r="S29" s="12"/>
      <c r="T29" s="12"/>
      <c r="U29" s="12"/>
      <c r="V29" s="12"/>
      <c r="W29" s="15"/>
      <c r="X29" s="14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2"/>
      <c r="AM29" s="12"/>
      <c r="AN29" s="12"/>
      <c r="AO29" s="12"/>
      <c r="AP29" s="12"/>
      <c r="AQ29" s="12"/>
      <c r="AR29" s="12"/>
      <c r="AS29" s="12"/>
      <c r="AT29" s="15"/>
    </row>
    <row r="30" spans="1:46" s="13" customFormat="1" ht="8.1" customHeight="1" x14ac:dyDescent="0.2">
      <c r="A30" s="14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2"/>
      <c r="P30" s="12"/>
      <c r="Q30" s="12"/>
      <c r="R30" s="12"/>
      <c r="S30" s="12"/>
      <c r="T30" s="12"/>
      <c r="U30" s="12"/>
      <c r="V30" s="12"/>
      <c r="W30" s="15"/>
      <c r="X30" s="14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2"/>
      <c r="AM30" s="12"/>
      <c r="AN30" s="12"/>
      <c r="AO30" s="12"/>
      <c r="AP30" s="12"/>
      <c r="AQ30" s="12"/>
      <c r="AR30" s="12"/>
      <c r="AS30" s="12"/>
      <c r="AT30" s="15"/>
    </row>
    <row r="31" spans="1:46" s="13" customFormat="1" ht="9.9499999999999993" customHeight="1" x14ac:dyDescent="0.2">
      <c r="A31" s="1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  <c r="O31" s="12"/>
      <c r="P31" s="12"/>
      <c r="Q31" s="12"/>
      <c r="R31" s="12"/>
      <c r="S31" s="12"/>
      <c r="T31" s="12"/>
      <c r="U31" s="12"/>
      <c r="V31" s="12"/>
      <c r="W31" s="15"/>
      <c r="X31" s="1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5"/>
      <c r="AL31" s="12"/>
      <c r="AM31" s="12"/>
      <c r="AN31" s="12"/>
      <c r="AO31" s="12"/>
      <c r="AP31" s="12"/>
      <c r="AQ31" s="12"/>
      <c r="AR31" s="12"/>
      <c r="AS31" s="12"/>
      <c r="AT31" s="15"/>
    </row>
    <row r="32" spans="1:46" s="13" customFormat="1" ht="8.1" customHeight="1" x14ac:dyDescent="0.2">
      <c r="A32" s="1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5"/>
      <c r="O32" s="12"/>
      <c r="P32" s="12"/>
      <c r="Q32" s="12"/>
      <c r="R32" s="12"/>
      <c r="S32" s="12"/>
      <c r="T32" s="12"/>
      <c r="U32" s="12"/>
      <c r="V32" s="12"/>
      <c r="W32" s="15"/>
      <c r="X32" s="1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5"/>
      <c r="AL32" s="12"/>
      <c r="AM32" s="12"/>
      <c r="AN32" s="12"/>
      <c r="AO32" s="12"/>
      <c r="AP32" s="12"/>
      <c r="AQ32" s="12"/>
      <c r="AR32" s="12"/>
      <c r="AS32" s="12"/>
      <c r="AT32" s="15"/>
    </row>
    <row r="33" spans="1:46" s="13" customFormat="1" ht="8.1" customHeight="1" x14ac:dyDescent="0.2">
      <c r="A33" s="1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  <c r="O33" s="12"/>
      <c r="P33" s="12"/>
      <c r="Q33" s="12"/>
      <c r="R33" s="12"/>
      <c r="S33" s="12"/>
      <c r="T33" s="12"/>
      <c r="U33" s="12"/>
      <c r="V33" s="12"/>
      <c r="W33" s="15"/>
      <c r="X33" s="1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5"/>
      <c r="AL33" s="12"/>
      <c r="AM33" s="12"/>
      <c r="AN33" s="12"/>
      <c r="AO33" s="12"/>
      <c r="AP33" s="12"/>
      <c r="AQ33" s="12"/>
      <c r="AR33" s="12"/>
      <c r="AS33" s="12"/>
      <c r="AT33" s="15"/>
    </row>
    <row r="34" spans="1:46" s="13" customFormat="1" ht="9.9499999999999993" customHeight="1" x14ac:dyDescent="0.2">
      <c r="A34" s="1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5"/>
      <c r="O34" s="12"/>
      <c r="P34" s="12"/>
      <c r="Q34" s="12"/>
      <c r="R34" s="12"/>
      <c r="S34" s="12"/>
      <c r="T34" s="12"/>
      <c r="U34" s="12"/>
      <c r="V34" s="12"/>
      <c r="W34" s="15"/>
      <c r="X34" s="1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  <c r="AL34" s="12"/>
      <c r="AM34" s="12"/>
      <c r="AN34" s="12"/>
      <c r="AO34" s="12"/>
      <c r="AP34" s="12"/>
      <c r="AQ34" s="12"/>
      <c r="AR34" s="12"/>
      <c r="AS34" s="12"/>
      <c r="AT34" s="15"/>
    </row>
    <row r="35" spans="1:46" s="13" customFormat="1" ht="8.1" customHeight="1" x14ac:dyDescent="0.2">
      <c r="A35" s="1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5"/>
      <c r="O35" s="12"/>
      <c r="P35" s="12"/>
      <c r="Q35" s="12"/>
      <c r="R35" s="12"/>
      <c r="S35" s="12"/>
      <c r="T35" s="12"/>
      <c r="U35" s="12"/>
      <c r="V35" s="12"/>
      <c r="W35" s="15"/>
      <c r="X35" s="1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  <c r="AL35" s="12"/>
      <c r="AM35" s="12"/>
      <c r="AN35" s="12"/>
      <c r="AO35" s="12"/>
      <c r="AP35" s="12"/>
      <c r="AQ35" s="12"/>
      <c r="AR35" s="12"/>
      <c r="AS35" s="12"/>
      <c r="AT35" s="15"/>
    </row>
    <row r="36" spans="1:46" s="13" customFormat="1" ht="8.1" customHeight="1" x14ac:dyDescent="0.2">
      <c r="A36" s="1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5"/>
      <c r="O36" s="12"/>
      <c r="P36" s="12"/>
      <c r="Q36" s="12"/>
      <c r="R36" s="12"/>
      <c r="S36" s="12"/>
      <c r="T36" s="12"/>
      <c r="U36" s="12"/>
      <c r="V36" s="12"/>
      <c r="W36" s="15"/>
      <c r="X36" s="1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5"/>
      <c r="AL36" s="12"/>
      <c r="AM36" s="12"/>
      <c r="AN36" s="12"/>
      <c r="AO36" s="12"/>
      <c r="AP36" s="12"/>
      <c r="AQ36" s="12"/>
      <c r="AR36" s="12"/>
      <c r="AS36" s="12"/>
      <c r="AT36" s="15"/>
    </row>
    <row r="37" spans="1:46" s="13" customFormat="1" ht="9.9499999999999993" customHeight="1" x14ac:dyDescent="0.2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5"/>
      <c r="X37" s="14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6" s="13" customFormat="1" ht="8.1" customHeight="1" x14ac:dyDescent="0.2">
      <c r="A38" s="14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7"/>
      <c r="O38" s="12"/>
      <c r="P38" s="12"/>
      <c r="Q38" s="12"/>
      <c r="R38" s="12"/>
      <c r="S38" s="12"/>
      <c r="T38" s="12"/>
      <c r="U38" s="12"/>
      <c r="V38" s="12"/>
      <c r="W38" s="15"/>
      <c r="X38" s="14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7"/>
      <c r="AL38" s="12"/>
      <c r="AM38" s="12"/>
      <c r="AN38" s="12"/>
      <c r="AO38" s="12"/>
      <c r="AP38" s="12"/>
      <c r="AQ38" s="12"/>
      <c r="AR38" s="12"/>
      <c r="AS38" s="12"/>
      <c r="AT38" s="15"/>
    </row>
    <row r="39" spans="1:46" s="13" customFormat="1" ht="9.9499999999999993" customHeight="1" x14ac:dyDescent="0.2">
      <c r="A39" s="14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7"/>
      <c r="O39" s="12"/>
      <c r="P39" s="12"/>
      <c r="Q39" s="12"/>
      <c r="R39" s="12"/>
      <c r="S39" s="12"/>
      <c r="T39" s="12"/>
      <c r="U39" s="12"/>
      <c r="V39" s="12"/>
      <c r="W39" s="15"/>
      <c r="X39" s="14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7"/>
      <c r="AL39" s="12"/>
      <c r="AM39" s="12"/>
      <c r="AN39" s="12"/>
      <c r="AO39" s="12"/>
      <c r="AP39" s="12"/>
      <c r="AQ39" s="12"/>
      <c r="AR39" s="12"/>
      <c r="AS39" s="12"/>
      <c r="AT39" s="15"/>
    </row>
    <row r="40" spans="1:46" s="13" customFormat="1" ht="9.9499999999999993" customHeight="1" x14ac:dyDescent="0.2">
      <c r="A40" s="14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7"/>
      <c r="O40" s="12"/>
      <c r="P40" s="12"/>
      <c r="Q40" s="12"/>
      <c r="R40" s="12"/>
      <c r="S40" s="12"/>
      <c r="T40" s="12"/>
      <c r="U40" s="12"/>
      <c r="V40" s="12"/>
      <c r="W40" s="15"/>
      <c r="X40" s="14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7"/>
      <c r="AL40" s="12"/>
      <c r="AM40" s="12"/>
      <c r="AN40" s="12"/>
      <c r="AO40" s="12"/>
      <c r="AP40" s="12"/>
      <c r="AQ40" s="12"/>
      <c r="AR40" s="12"/>
      <c r="AS40" s="12"/>
      <c r="AT40" s="15"/>
    </row>
    <row r="41" spans="1:46" s="13" customFormat="1" ht="9.9499999999999993" customHeight="1" x14ac:dyDescent="0.2">
      <c r="A41" s="14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12"/>
      <c r="P41" s="12"/>
      <c r="Q41" s="12"/>
      <c r="R41" s="12"/>
      <c r="S41" s="12"/>
      <c r="T41" s="12"/>
      <c r="U41" s="12"/>
      <c r="V41" s="12"/>
      <c r="W41" s="15"/>
      <c r="X41" s="14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7"/>
      <c r="AL41" s="12"/>
      <c r="AM41" s="12"/>
      <c r="AN41" s="12"/>
      <c r="AO41" s="12"/>
      <c r="AP41" s="12"/>
      <c r="AQ41" s="12"/>
      <c r="AR41" s="12"/>
      <c r="AS41" s="12"/>
      <c r="AT41" s="15"/>
    </row>
    <row r="42" spans="1:46" s="13" customFormat="1" ht="6" customHeight="1" x14ac:dyDescent="0.2">
      <c r="A42" s="16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s="13" customFormat="1" ht="9.9499999999999993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1"/>
    </row>
    <row r="44" spans="1:46" s="13" customFormat="1" ht="12.75" customHeight="1" x14ac:dyDescent="0.2">
      <c r="A44" s="99" t="str">
        <f>Name</f>
        <v>Минфин Чувашии (БУ ЧР ДПО"Чувашский республиканский институт образования" Минобразования Чувашии, л/с 20266Б00961)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1"/>
      <c r="X44" s="99" t="str">
        <f>Name</f>
        <v>Минфин Чувашии (БУ ЧР ДПО"Чувашский республиканский институт образования" Минобразования Чувашии, л/с 20266Б00961)</v>
      </c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1"/>
    </row>
    <row r="45" spans="1:46" s="13" customFormat="1" ht="12.75" customHeight="1" x14ac:dyDescent="0.2">
      <c r="A45" s="102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1"/>
      <c r="X45" s="102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1"/>
    </row>
    <row r="46" spans="1:46" s="13" customFormat="1" ht="6" customHeight="1" x14ac:dyDescent="0.2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5"/>
      <c r="X46" s="1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5"/>
    </row>
    <row r="47" spans="1:46" s="13" customFormat="1" ht="9.9499999999999993" customHeight="1" x14ac:dyDescent="0.2">
      <c r="A47" s="14"/>
      <c r="B47" s="103" t="str">
        <f>"ИНН "&amp;INN&amp;", БИК "&amp;BIC&amp;", Р/С "&amp;PersonalAcc</f>
        <v>ИНН 2129009500, БИК 019706900, Р/С 03224643970000001500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28"/>
      <c r="P47" s="28"/>
      <c r="Q47" s="28"/>
      <c r="R47" s="28"/>
      <c r="S47" s="28"/>
      <c r="T47" s="28"/>
      <c r="U47" s="28"/>
      <c r="V47" s="28"/>
      <c r="W47" s="15"/>
      <c r="X47" s="14"/>
      <c r="Y47" s="103" t="str">
        <f>"ИНН "&amp;INN&amp;", БИК "&amp;BIC&amp;", Р/С "&amp;PersonalAcc</f>
        <v>ИНН 2129009500, БИК 019706900, Р/С 03224643970000001500</v>
      </c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28"/>
      <c r="AM47" s="28"/>
      <c r="AN47" s="28"/>
      <c r="AO47" s="28"/>
      <c r="AP47" s="28"/>
      <c r="AQ47" s="28"/>
      <c r="AR47" s="28"/>
      <c r="AS47" s="28"/>
      <c r="AT47" s="15"/>
    </row>
    <row r="48" spans="1:46" s="13" customFormat="1" ht="9.9499999999999993" customHeight="1" x14ac:dyDescent="0.2">
      <c r="A48" s="14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28"/>
      <c r="P48" s="28"/>
      <c r="Q48" s="28"/>
      <c r="R48" s="28"/>
      <c r="S48" s="28"/>
      <c r="T48" s="28"/>
      <c r="U48" s="28"/>
      <c r="V48" s="28"/>
      <c r="W48" s="15"/>
      <c r="X48" s="14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28"/>
      <c r="AM48" s="28"/>
      <c r="AN48" s="28"/>
      <c r="AO48" s="28"/>
      <c r="AP48" s="28"/>
      <c r="AQ48" s="28"/>
      <c r="AR48" s="28"/>
      <c r="AS48" s="28"/>
      <c r="AT48" s="15"/>
    </row>
    <row r="49" spans="1:46" s="13" customFormat="1" ht="6" customHeight="1" x14ac:dyDescent="0.2">
      <c r="A49" s="14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2"/>
      <c r="P49" s="12"/>
      <c r="Q49" s="12"/>
      <c r="R49" s="12"/>
      <c r="S49" s="12"/>
      <c r="T49" s="12"/>
      <c r="U49" s="12"/>
      <c r="V49" s="12"/>
      <c r="W49" s="15"/>
      <c r="X49" s="14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2"/>
      <c r="AM49" s="12"/>
      <c r="AN49" s="12"/>
      <c r="AO49" s="12"/>
      <c r="AP49" s="12"/>
      <c r="AQ49" s="12"/>
      <c r="AR49" s="12"/>
      <c r="AS49" s="12"/>
      <c r="AT49" s="15"/>
    </row>
    <row r="50" spans="1:46" s="13" customFormat="1" ht="8.1" customHeight="1" x14ac:dyDescent="0.2">
      <c r="A50" s="14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2"/>
      <c r="P50" s="12"/>
      <c r="Q50" s="12"/>
      <c r="R50" s="12"/>
      <c r="S50" s="12"/>
      <c r="T50" s="12"/>
      <c r="U50" s="12"/>
      <c r="V50" s="12"/>
      <c r="W50" s="15"/>
      <c r="X50" s="14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2"/>
      <c r="AM50" s="12"/>
      <c r="AN50" s="12"/>
      <c r="AO50" s="12"/>
      <c r="AP50" s="12"/>
      <c r="AQ50" s="12"/>
      <c r="AR50" s="12"/>
      <c r="AS50" s="12"/>
      <c r="AT50" s="15"/>
    </row>
    <row r="51" spans="1:46" s="13" customFormat="1" ht="8.1" customHeight="1" x14ac:dyDescent="0.2">
      <c r="A51" s="14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2"/>
      <c r="P51" s="12"/>
      <c r="Q51" s="12"/>
      <c r="R51" s="12"/>
      <c r="S51" s="12"/>
      <c r="T51" s="12"/>
      <c r="U51" s="12"/>
      <c r="V51" s="12"/>
      <c r="W51" s="15"/>
      <c r="X51" s="14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2"/>
      <c r="AM51" s="12"/>
      <c r="AN51" s="12"/>
      <c r="AO51" s="12"/>
      <c r="AP51" s="12"/>
      <c r="AQ51" s="12"/>
      <c r="AR51" s="12"/>
      <c r="AS51" s="12"/>
      <c r="AT51" s="15"/>
    </row>
    <row r="52" spans="1:46" s="13" customFormat="1" ht="9.9499999999999993" customHeight="1" x14ac:dyDescent="0.2">
      <c r="A52" s="1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5"/>
      <c r="O52" s="12"/>
      <c r="P52" s="12"/>
      <c r="Q52" s="12"/>
      <c r="R52" s="12"/>
      <c r="S52" s="12"/>
      <c r="T52" s="12"/>
      <c r="U52" s="12"/>
      <c r="V52" s="12"/>
      <c r="W52" s="15"/>
      <c r="X52" s="1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  <c r="AL52" s="12"/>
      <c r="AM52" s="12"/>
      <c r="AN52" s="12"/>
      <c r="AO52" s="12"/>
      <c r="AP52" s="12"/>
      <c r="AQ52" s="12"/>
      <c r="AR52" s="12"/>
      <c r="AS52" s="12"/>
      <c r="AT52" s="15"/>
    </row>
    <row r="53" spans="1:46" s="13" customFormat="1" ht="8.1" customHeight="1" x14ac:dyDescent="0.2">
      <c r="A53" s="1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5"/>
      <c r="O53" s="12"/>
      <c r="P53" s="12"/>
      <c r="Q53" s="12"/>
      <c r="R53" s="12"/>
      <c r="S53" s="12"/>
      <c r="T53" s="12"/>
      <c r="U53" s="12"/>
      <c r="V53" s="12"/>
      <c r="W53" s="15"/>
      <c r="X53" s="1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  <c r="AL53" s="12"/>
      <c r="AM53" s="12"/>
      <c r="AN53" s="12"/>
      <c r="AO53" s="12"/>
      <c r="AP53" s="12"/>
      <c r="AQ53" s="12"/>
      <c r="AR53" s="12"/>
      <c r="AS53" s="12"/>
      <c r="AT53" s="15"/>
    </row>
    <row r="54" spans="1:46" s="13" customFormat="1" ht="8.1" customHeight="1" x14ac:dyDescent="0.2">
      <c r="A54" s="1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5"/>
      <c r="O54" s="12"/>
      <c r="P54" s="12"/>
      <c r="Q54" s="12"/>
      <c r="R54" s="12"/>
      <c r="S54" s="12"/>
      <c r="T54" s="12"/>
      <c r="U54" s="12"/>
      <c r="V54" s="12"/>
      <c r="W54" s="15"/>
      <c r="X54" s="1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5"/>
      <c r="AL54" s="12"/>
      <c r="AM54" s="12"/>
      <c r="AN54" s="12"/>
      <c r="AO54" s="12"/>
      <c r="AP54" s="12"/>
      <c r="AQ54" s="12"/>
      <c r="AR54" s="12"/>
      <c r="AS54" s="12"/>
      <c r="AT54" s="15"/>
    </row>
    <row r="55" spans="1:46" s="13" customFormat="1" ht="9.9499999999999993" customHeight="1" x14ac:dyDescent="0.2">
      <c r="A55" s="1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5"/>
      <c r="O55" s="12"/>
      <c r="P55" s="12"/>
      <c r="Q55" s="12"/>
      <c r="R55" s="12"/>
      <c r="S55" s="12"/>
      <c r="T55" s="12"/>
      <c r="U55" s="12"/>
      <c r="V55" s="12"/>
      <c r="W55" s="15"/>
      <c r="X55" s="1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5"/>
      <c r="AL55" s="12"/>
      <c r="AM55" s="12"/>
      <c r="AN55" s="12"/>
      <c r="AO55" s="12"/>
      <c r="AP55" s="12"/>
      <c r="AQ55" s="12"/>
      <c r="AR55" s="12"/>
      <c r="AS55" s="12"/>
      <c r="AT55" s="15"/>
    </row>
    <row r="56" spans="1:46" s="13" customFormat="1" ht="8.1" customHeight="1" x14ac:dyDescent="0.2">
      <c r="A56" s="1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5"/>
      <c r="O56" s="12"/>
      <c r="P56" s="12"/>
      <c r="Q56" s="12"/>
      <c r="R56" s="12"/>
      <c r="S56" s="12"/>
      <c r="T56" s="12"/>
      <c r="U56" s="12"/>
      <c r="V56" s="12"/>
      <c r="W56" s="15"/>
      <c r="X56" s="1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5"/>
      <c r="AL56" s="12"/>
      <c r="AM56" s="12"/>
      <c r="AN56" s="12"/>
      <c r="AO56" s="12"/>
      <c r="AP56" s="12"/>
      <c r="AQ56" s="12"/>
      <c r="AR56" s="12"/>
      <c r="AS56" s="12"/>
      <c r="AT56" s="15"/>
    </row>
    <row r="57" spans="1:46" s="13" customFormat="1" ht="8.1" customHeight="1" x14ac:dyDescent="0.2">
      <c r="A57" s="1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5"/>
      <c r="O57" s="12"/>
      <c r="P57" s="12"/>
      <c r="Q57" s="12"/>
      <c r="R57" s="12"/>
      <c r="S57" s="12"/>
      <c r="T57" s="12"/>
      <c r="U57" s="12"/>
      <c r="V57" s="12"/>
      <c r="W57" s="15"/>
      <c r="X57" s="1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5"/>
      <c r="AL57" s="12"/>
      <c r="AM57" s="12"/>
      <c r="AN57" s="12"/>
      <c r="AO57" s="12"/>
      <c r="AP57" s="12"/>
      <c r="AQ57" s="12"/>
      <c r="AR57" s="12"/>
      <c r="AS57" s="12"/>
      <c r="AT57" s="15"/>
    </row>
    <row r="58" spans="1:46" s="13" customFormat="1" ht="9.9499999999999993" customHeight="1" x14ac:dyDescent="0.2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5"/>
      <c r="X58" s="14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5"/>
    </row>
    <row r="59" spans="1:46" s="13" customFormat="1" ht="8.1" customHeight="1" x14ac:dyDescent="0.2">
      <c r="A59" s="14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7"/>
      <c r="O59" s="12"/>
      <c r="P59" s="12"/>
      <c r="Q59" s="12"/>
      <c r="R59" s="12"/>
      <c r="S59" s="12"/>
      <c r="T59" s="12"/>
      <c r="U59" s="12"/>
      <c r="V59" s="12"/>
      <c r="W59" s="15"/>
      <c r="X59" s="14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7"/>
      <c r="AL59" s="12"/>
      <c r="AM59" s="12"/>
      <c r="AN59" s="12"/>
      <c r="AO59" s="12"/>
      <c r="AP59" s="12"/>
      <c r="AQ59" s="12"/>
      <c r="AR59" s="12"/>
      <c r="AS59" s="12"/>
      <c r="AT59" s="15"/>
    </row>
    <row r="60" spans="1:46" s="13" customFormat="1" ht="9.9499999999999993" customHeight="1" x14ac:dyDescent="0.2">
      <c r="A60" s="14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7"/>
      <c r="O60" s="12"/>
      <c r="P60" s="12"/>
      <c r="Q60" s="12"/>
      <c r="R60" s="12"/>
      <c r="S60" s="12"/>
      <c r="T60" s="12"/>
      <c r="U60" s="12"/>
      <c r="V60" s="12"/>
      <c r="W60" s="15"/>
      <c r="X60" s="14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7"/>
      <c r="AL60" s="12"/>
      <c r="AM60" s="12"/>
      <c r="AN60" s="12"/>
      <c r="AO60" s="12"/>
      <c r="AP60" s="12"/>
      <c r="AQ60" s="12"/>
      <c r="AR60" s="12"/>
      <c r="AS60" s="12"/>
      <c r="AT60" s="15"/>
    </row>
    <row r="61" spans="1:46" s="13" customFormat="1" ht="9.9499999999999993" customHeight="1" x14ac:dyDescent="0.2">
      <c r="A61" s="14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7"/>
      <c r="O61" s="12"/>
      <c r="P61" s="12"/>
      <c r="Q61" s="12"/>
      <c r="R61" s="12"/>
      <c r="S61" s="12"/>
      <c r="T61" s="12"/>
      <c r="U61" s="12"/>
      <c r="V61" s="12"/>
      <c r="W61" s="15"/>
      <c r="X61" s="14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7"/>
      <c r="AL61" s="12"/>
      <c r="AM61" s="12"/>
      <c r="AN61" s="12"/>
      <c r="AO61" s="12"/>
      <c r="AP61" s="12"/>
      <c r="AQ61" s="12"/>
      <c r="AR61" s="12"/>
      <c r="AS61" s="12"/>
      <c r="AT61" s="15"/>
    </row>
    <row r="62" spans="1:46" s="13" customFormat="1" ht="9.9499999999999993" customHeight="1" x14ac:dyDescent="0.2">
      <c r="A62" s="14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7"/>
      <c r="O62" s="12"/>
      <c r="P62" s="12"/>
      <c r="Q62" s="12"/>
      <c r="R62" s="12"/>
      <c r="S62" s="12"/>
      <c r="T62" s="12"/>
      <c r="U62" s="12"/>
      <c r="V62" s="12"/>
      <c r="W62" s="15"/>
      <c r="X62" s="14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12"/>
      <c r="AM62" s="12"/>
      <c r="AN62" s="12"/>
      <c r="AO62" s="12"/>
      <c r="AP62" s="12"/>
      <c r="AQ62" s="12"/>
      <c r="AR62" s="12"/>
      <c r="AS62" s="12"/>
      <c r="AT62" s="15"/>
    </row>
    <row r="63" spans="1:46" s="13" customFormat="1" ht="6" customHeight="1" x14ac:dyDescent="0.2">
      <c r="A63" s="16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17"/>
      <c r="P63" s="17"/>
      <c r="Q63" s="17"/>
      <c r="R63" s="17"/>
      <c r="S63" s="17"/>
      <c r="T63" s="17"/>
      <c r="U63" s="17"/>
      <c r="V63" s="17"/>
      <c r="W63" s="18"/>
      <c r="X63" s="16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17"/>
      <c r="AM63" s="17"/>
      <c r="AN63" s="17"/>
      <c r="AO63" s="17"/>
      <c r="AP63" s="17"/>
      <c r="AQ63" s="17"/>
      <c r="AR63" s="17"/>
      <c r="AS63" s="17"/>
      <c r="AT63" s="18"/>
    </row>
  </sheetData>
  <mergeCells count="36">
    <mergeCell ref="B54:N55"/>
    <mergeCell ref="Y54:AK55"/>
    <mergeCell ref="B56:N57"/>
    <mergeCell ref="Y56:AK57"/>
    <mergeCell ref="B59:N63"/>
    <mergeCell ref="Y59:AK63"/>
    <mergeCell ref="A44:W45"/>
    <mergeCell ref="X44:AT45"/>
    <mergeCell ref="B47:N51"/>
    <mergeCell ref="Y47:AK51"/>
    <mergeCell ref="B52:N53"/>
    <mergeCell ref="Y52:AK53"/>
    <mergeCell ref="B33:N34"/>
    <mergeCell ref="Y33:AK34"/>
    <mergeCell ref="B35:N36"/>
    <mergeCell ref="Y35:AK36"/>
    <mergeCell ref="B38:N42"/>
    <mergeCell ref="Y38:AK42"/>
    <mergeCell ref="A23:W24"/>
    <mergeCell ref="X23:AT24"/>
    <mergeCell ref="B26:N30"/>
    <mergeCell ref="Y26:AK30"/>
    <mergeCell ref="B31:N32"/>
    <mergeCell ref="Y31:AK32"/>
    <mergeCell ref="B12:N13"/>
    <mergeCell ref="Y12:AK13"/>
    <mergeCell ref="B14:N15"/>
    <mergeCell ref="Y14:AK15"/>
    <mergeCell ref="B17:N21"/>
    <mergeCell ref="Y17:AK21"/>
    <mergeCell ref="A2:W4"/>
    <mergeCell ref="X2:AT3"/>
    <mergeCell ref="B5:N9"/>
    <mergeCell ref="Y5:AK9"/>
    <mergeCell ref="B10:N11"/>
    <mergeCell ref="Y10:AK11"/>
  </mergeCells>
  <pageMargins left="0.78740157480314998" right="0.39370078740157499" top="0.35433070866141703" bottom="0.35433070866141703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/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ht="10.5" customHeight="1" x14ac:dyDescent="0.25">
      <c r="A1" s="67"/>
      <c r="B1" s="68"/>
      <c r="C1" s="87" t="s">
        <v>107</v>
      </c>
    </row>
    <row r="2" spans="1:3" ht="24.75" x14ac:dyDescent="0.25">
      <c r="A2" s="69"/>
      <c r="B2" s="70" t="s">
        <v>44</v>
      </c>
      <c r="C2" s="39" t="str">
        <f>Name</f>
        <v>Минфин Чувашии (БУ ЧР ДПО"Чувашский республиканский институт образования" Минобразования Чувашии, л/с 20266Б00961)</v>
      </c>
    </row>
    <row r="3" spans="1:3" ht="8.25" customHeight="1" x14ac:dyDescent="0.25">
      <c r="A3" s="69"/>
      <c r="B3" s="71"/>
      <c r="C3" s="72" t="s">
        <v>45</v>
      </c>
    </row>
    <row r="4" spans="1:3" ht="14.25" customHeight="1" x14ac:dyDescent="0.25">
      <c r="A4" s="69"/>
      <c r="B4" s="71"/>
      <c r="C4" s="73" t="str">
        <f>"  ИНН "&amp;INN&amp;" КПП "&amp;KPP&amp;"                         "&amp;PersonalAcc</f>
        <v xml:space="preserve">  ИНН 2129009500 КПП 213001001                         03224643970000001500</v>
      </c>
    </row>
    <row r="5" spans="1:3" ht="9.75" customHeight="1" x14ac:dyDescent="0.25">
      <c r="A5" s="69"/>
      <c r="B5" s="71"/>
      <c r="C5" s="74" t="s">
        <v>46</v>
      </c>
    </row>
    <row r="6" spans="1:3" ht="23.25" x14ac:dyDescent="0.25">
      <c r="A6" s="69"/>
      <c r="B6" s="71"/>
      <c r="C6" s="38" t="str">
        <f>"БИК "&amp;BIC&amp;" ("&amp;BankName&amp;")"</f>
        <v>БИК 019706900 (ОТДЕЛЕНИЕ-НБ ЧУВАШСКАЯ РЕСПУБЛИКА БАНКА РОССИИ //УФК по Чувашской Республике г. Чебоксары)</v>
      </c>
    </row>
    <row r="7" spans="1:3" ht="8.25" customHeight="1" x14ac:dyDescent="0.25">
      <c r="A7" s="69"/>
      <c r="B7" s="71"/>
      <c r="C7" s="72" t="s">
        <v>47</v>
      </c>
    </row>
    <row r="8" spans="1:3" ht="38.85" customHeight="1" x14ac:dyDescent="0.25">
      <c r="A8" s="69"/>
      <c r="B8" s="71"/>
      <c r="C8" s="40" t="s">
        <v>288</v>
      </c>
    </row>
    <row r="9" spans="1:3" ht="9" customHeight="1" x14ac:dyDescent="0.25">
      <c r="A9" s="69"/>
      <c r="B9" s="71"/>
      <c r="C9" s="72" t="s">
        <v>53</v>
      </c>
    </row>
    <row r="10" spans="1:3" x14ac:dyDescent="0.25">
      <c r="A10" s="69"/>
      <c r="B10" s="71"/>
      <c r="C10" s="75" t="s">
        <v>289</v>
      </c>
    </row>
    <row r="11" spans="1:3" ht="9" customHeight="1" x14ac:dyDescent="0.25">
      <c r="A11" s="69"/>
      <c r="B11" s="76"/>
      <c r="C11" s="77" t="s">
        <v>54</v>
      </c>
    </row>
    <row r="12" spans="1:3" x14ac:dyDescent="0.25">
      <c r="A12" s="69"/>
      <c r="B12" s="71"/>
      <c r="C12" s="78" t="s">
        <v>48</v>
      </c>
    </row>
    <row r="13" spans="1:3" x14ac:dyDescent="0.25">
      <c r="A13" s="79"/>
      <c r="B13" s="80"/>
      <c r="C13" s="81" t="s">
        <v>105</v>
      </c>
    </row>
    <row r="14" spans="1:3" ht="10.5" customHeight="1" x14ac:dyDescent="0.25">
      <c r="A14" s="69"/>
      <c r="B14" s="71"/>
      <c r="C14" s="87" t="s">
        <v>108</v>
      </c>
    </row>
    <row r="15" spans="1:3" ht="24.75" x14ac:dyDescent="0.25">
      <c r="A15" s="69"/>
      <c r="B15" s="70" t="s">
        <v>49</v>
      </c>
      <c r="C15" s="39" t="str">
        <f>C2</f>
        <v>Минфин Чувашии (БУ ЧР ДПО"Чувашский республиканский институт образования" Минобразования Чувашии, л/с 20266Б00961)</v>
      </c>
    </row>
    <row r="16" spans="1:3" ht="8.25" customHeight="1" x14ac:dyDescent="0.25">
      <c r="A16" s="69"/>
      <c r="B16" s="71"/>
      <c r="C16" s="72" t="s">
        <v>45</v>
      </c>
    </row>
    <row r="17" spans="1:3" ht="14.25" customHeight="1" x14ac:dyDescent="0.25">
      <c r="A17" s="69"/>
      <c r="B17" s="71"/>
      <c r="C17" s="73" t="str">
        <f>C4</f>
        <v xml:space="preserve">  ИНН 2129009500 КПП 213001001                         03224643970000001500</v>
      </c>
    </row>
    <row r="18" spans="1:3" ht="9.75" customHeight="1" x14ac:dyDescent="0.25">
      <c r="A18" s="69"/>
      <c r="B18" s="71"/>
      <c r="C18" s="74" t="s">
        <v>106</v>
      </c>
    </row>
    <row r="19" spans="1:3" ht="23.25" x14ac:dyDescent="0.25">
      <c r="A19" s="69"/>
      <c r="B19" s="71"/>
      <c r="C19" s="38" t="str">
        <f>C6</f>
        <v>БИК 019706900 (ОТДЕЛЕНИЕ-НБ ЧУВАШСКАЯ РЕСПУБЛИКА БАНКА РОССИИ //УФК по Чувашской Республике г. Чебоксары)</v>
      </c>
    </row>
    <row r="20" spans="1:3" ht="8.25" customHeight="1" x14ac:dyDescent="0.25">
      <c r="A20" s="69"/>
      <c r="B20" s="71"/>
      <c r="C20" s="72" t="s">
        <v>50</v>
      </c>
    </row>
    <row r="21" spans="1:3" ht="38.85" customHeight="1" x14ac:dyDescent="0.25">
      <c r="A21" s="69"/>
      <c r="B21" s="71"/>
      <c r="C21" s="66" t="s">
        <v>288</v>
      </c>
    </row>
    <row r="22" spans="1:3" ht="9" customHeight="1" x14ac:dyDescent="0.25">
      <c r="A22" s="69"/>
      <c r="B22" s="71"/>
      <c r="C22" s="82" t="s">
        <v>53</v>
      </c>
    </row>
    <row r="23" spans="1:3" x14ac:dyDescent="0.25">
      <c r="A23" s="69"/>
      <c r="B23" s="83"/>
      <c r="C23" s="75" t="s">
        <v>289</v>
      </c>
    </row>
    <row r="24" spans="1:3" ht="9" customHeight="1" x14ac:dyDescent="0.25">
      <c r="A24" s="69"/>
      <c r="B24" s="83"/>
      <c r="C24" s="84" t="s">
        <v>54</v>
      </c>
    </row>
    <row r="25" spans="1:3" x14ac:dyDescent="0.25">
      <c r="A25" s="69"/>
      <c r="B25" s="83"/>
      <c r="C25" s="78" t="s">
        <v>48</v>
      </c>
    </row>
    <row r="26" spans="1:3" x14ac:dyDescent="0.25">
      <c r="A26" s="79"/>
      <c r="B26" s="85"/>
      <c r="C26" s="81" t="s">
        <v>105</v>
      </c>
    </row>
    <row r="27" spans="1:3" x14ac:dyDescent="0.25">
      <c r="A27" s="107" t="s">
        <v>98</v>
      </c>
      <c r="B27" s="107"/>
      <c r="C27" s="107"/>
    </row>
  </sheetData>
  <mergeCells count="1">
    <mergeCell ref="A27:C27"/>
  </mergeCells>
  <pageMargins left="0.39370078740157499" right="0.39370078740157499" top="0.196850393700787" bottom="0.196850393700787" header="0" footer="0"/>
  <pageSetup paperSize="9" orientation="portrait" r:id="rId1"/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K29"/>
  <sheetViews>
    <sheetView showGridLines="0" zoomScale="115" zoomScaleNormal="115" zoomScaleSheetLayoutView="120" workbookViewId="0">
      <selection activeCell="GX25" sqref="GX25"/>
    </sheetView>
  </sheetViews>
  <sheetFormatPr defaultColWidth="0.75" defaultRowHeight="11.25" x14ac:dyDescent="0.2"/>
  <cols>
    <col min="1" max="121" width="0.75" style="43"/>
    <col min="122" max="122" width="0.625" style="43" customWidth="1"/>
    <col min="123" max="16384" width="0.75" style="43"/>
  </cols>
  <sheetData>
    <row r="1" spans="1:167" ht="15" customHeight="1" x14ac:dyDescent="0.2">
      <c r="A1" s="108" t="s">
        <v>131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</row>
    <row r="2" spans="1:167" ht="12" customHeight="1" x14ac:dyDescent="0.2">
      <c r="A2" s="108" t="s">
        <v>132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FC2" s="61"/>
      <c r="FD2" s="61"/>
      <c r="FE2" s="61"/>
      <c r="FF2" s="61"/>
      <c r="FG2" s="61"/>
      <c r="FH2" s="61"/>
      <c r="FI2" s="61"/>
      <c r="FJ2" s="61"/>
      <c r="FK2" s="61"/>
    </row>
    <row r="3" spans="1:167" ht="12" customHeight="1" x14ac:dyDescent="0.2"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FC3" s="61"/>
      <c r="FD3" s="61"/>
      <c r="FE3" s="61"/>
      <c r="FF3" s="61"/>
      <c r="FG3" s="61"/>
      <c r="FH3" s="61"/>
      <c r="FI3" s="61"/>
      <c r="FJ3" s="61"/>
      <c r="FK3" s="61"/>
    </row>
    <row r="4" spans="1:167" ht="12" customHeight="1" x14ac:dyDescent="0.2">
      <c r="A4" s="46" t="s">
        <v>133</v>
      </c>
      <c r="B4" s="46"/>
      <c r="C4" s="46"/>
      <c r="D4" s="46"/>
      <c r="E4" s="46"/>
      <c r="F4" s="46"/>
      <c r="G4" s="46"/>
      <c r="H4" s="46"/>
      <c r="I4" s="57" t="s">
        <v>166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58"/>
      <c r="BQ4" s="58"/>
      <c r="BR4" s="58"/>
      <c r="BZ4" s="46" t="s">
        <v>155</v>
      </c>
      <c r="CA4" s="46"/>
      <c r="CB4" s="46"/>
      <c r="CC4" s="46"/>
      <c r="CD4" s="46"/>
      <c r="CE4" s="46"/>
      <c r="CF4" s="46"/>
      <c r="CG4" s="46"/>
      <c r="CH4" s="49" t="s">
        <v>167</v>
      </c>
      <c r="FC4" s="61"/>
      <c r="FD4" s="61"/>
      <c r="FE4" s="61"/>
      <c r="FF4" s="61"/>
      <c r="FG4" s="61"/>
      <c r="FH4" s="61"/>
      <c r="FI4" s="61"/>
      <c r="FJ4" s="61"/>
      <c r="FK4" s="61"/>
    </row>
    <row r="5" spans="1:167" ht="13.5" customHeight="1" x14ac:dyDescent="0.2">
      <c r="A5" s="50"/>
      <c r="B5" s="43" t="s">
        <v>136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43" t="s">
        <v>137</v>
      </c>
      <c r="BO5" s="52"/>
      <c r="BP5" s="58"/>
      <c r="BQ5" s="58"/>
      <c r="BR5" s="58"/>
      <c r="BZ5" s="113" t="s">
        <v>156</v>
      </c>
      <c r="CA5" s="114"/>
      <c r="CB5" s="114"/>
      <c r="CC5" s="114"/>
      <c r="CD5" s="114"/>
      <c r="CE5" s="114"/>
      <c r="CF5" s="114"/>
      <c r="CG5" s="114"/>
      <c r="CH5" s="114"/>
      <c r="CI5" s="115"/>
      <c r="CJ5" s="113" t="s">
        <v>157</v>
      </c>
      <c r="CK5" s="114"/>
      <c r="CL5" s="114"/>
      <c r="CM5" s="114"/>
      <c r="CN5" s="114"/>
      <c r="CO5" s="114"/>
      <c r="CP5" s="115"/>
      <c r="CQ5" s="113" t="s">
        <v>158</v>
      </c>
      <c r="CR5" s="114"/>
      <c r="CS5" s="114"/>
      <c r="CT5" s="114"/>
      <c r="CU5" s="114"/>
      <c r="CV5" s="114"/>
      <c r="CW5" s="114"/>
      <c r="CX5" s="114"/>
      <c r="CY5" s="115"/>
      <c r="CZ5" s="113" t="s">
        <v>159</v>
      </c>
      <c r="DA5" s="114"/>
      <c r="DB5" s="114"/>
      <c r="DC5" s="114"/>
      <c r="DD5" s="114"/>
      <c r="DE5" s="114"/>
      <c r="DF5" s="114"/>
      <c r="DG5" s="114"/>
      <c r="DH5" s="115"/>
      <c r="DI5" s="113" t="s">
        <v>160</v>
      </c>
      <c r="DJ5" s="114"/>
      <c r="DK5" s="114"/>
      <c r="DL5" s="114"/>
      <c r="DM5" s="114"/>
      <c r="DN5" s="114"/>
      <c r="DO5" s="114"/>
      <c r="DP5" s="115"/>
      <c r="DQ5" s="113" t="s">
        <v>161</v>
      </c>
      <c r="DR5" s="114"/>
      <c r="DS5" s="114"/>
      <c r="DT5" s="114"/>
      <c r="DU5" s="114"/>
      <c r="DV5" s="114"/>
      <c r="DW5" s="114"/>
      <c r="DX5" s="115"/>
      <c r="DY5" s="113" t="s">
        <v>162</v>
      </c>
      <c r="DZ5" s="114"/>
      <c r="EA5" s="114"/>
      <c r="EB5" s="114"/>
      <c r="EC5" s="114"/>
      <c r="ED5" s="114"/>
      <c r="EE5" s="114"/>
      <c r="EF5" s="114"/>
      <c r="EG5" s="114"/>
      <c r="EH5" s="115"/>
      <c r="FC5" s="61"/>
      <c r="FD5" s="61"/>
      <c r="FE5" s="61"/>
      <c r="FF5" s="61"/>
      <c r="FG5" s="61"/>
      <c r="FH5" s="61"/>
      <c r="FI5" s="61"/>
      <c r="FJ5" s="61"/>
      <c r="FK5" s="61"/>
    </row>
    <row r="6" spans="1:167" ht="11.25" customHeight="1" x14ac:dyDescent="0.2">
      <c r="A6" s="50"/>
      <c r="BO6" s="52"/>
      <c r="BZ6" s="116"/>
      <c r="CA6" s="117"/>
      <c r="CB6" s="117"/>
      <c r="CC6" s="117"/>
      <c r="CD6" s="117"/>
      <c r="CE6" s="117"/>
      <c r="CF6" s="117"/>
      <c r="CG6" s="117"/>
      <c r="CH6" s="117"/>
      <c r="CI6" s="118"/>
      <c r="CJ6" s="116"/>
      <c r="CK6" s="117"/>
      <c r="CL6" s="117"/>
      <c r="CM6" s="117"/>
      <c r="CN6" s="117"/>
      <c r="CO6" s="117"/>
      <c r="CP6" s="118"/>
      <c r="CQ6" s="116"/>
      <c r="CR6" s="117"/>
      <c r="CS6" s="117"/>
      <c r="CT6" s="117"/>
      <c r="CU6" s="117"/>
      <c r="CV6" s="117"/>
      <c r="CW6" s="117"/>
      <c r="CX6" s="117"/>
      <c r="CY6" s="118"/>
      <c r="CZ6" s="116"/>
      <c r="DA6" s="117"/>
      <c r="DB6" s="117"/>
      <c r="DC6" s="117"/>
      <c r="DD6" s="117"/>
      <c r="DE6" s="117"/>
      <c r="DF6" s="117"/>
      <c r="DG6" s="117"/>
      <c r="DH6" s="118"/>
      <c r="DI6" s="116"/>
      <c r="DJ6" s="117"/>
      <c r="DK6" s="117"/>
      <c r="DL6" s="117"/>
      <c r="DM6" s="117"/>
      <c r="DN6" s="117"/>
      <c r="DO6" s="117"/>
      <c r="DP6" s="118"/>
      <c r="DQ6" s="116"/>
      <c r="DR6" s="117"/>
      <c r="DS6" s="117"/>
      <c r="DT6" s="117"/>
      <c r="DU6" s="117"/>
      <c r="DV6" s="117"/>
      <c r="DW6" s="117"/>
      <c r="DX6" s="118"/>
      <c r="DY6" s="116"/>
      <c r="DZ6" s="117"/>
      <c r="EA6" s="117"/>
      <c r="EB6" s="117"/>
      <c r="EC6" s="117"/>
      <c r="ED6" s="117"/>
      <c r="EE6" s="117"/>
      <c r="EF6" s="117"/>
      <c r="EG6" s="117"/>
      <c r="EH6" s="118"/>
      <c r="FC6" s="61"/>
      <c r="FD6" s="61"/>
      <c r="FE6" s="61"/>
      <c r="FF6" s="61"/>
      <c r="FG6" s="61"/>
      <c r="FH6" s="61"/>
      <c r="FI6" s="61"/>
      <c r="FJ6" s="61"/>
      <c r="FK6" s="61"/>
    </row>
    <row r="7" spans="1:167" ht="15" customHeight="1" x14ac:dyDescent="0.2">
      <c r="A7" s="43" t="s">
        <v>143</v>
      </c>
      <c r="P7" s="59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O7" s="52"/>
      <c r="BZ7" s="116"/>
      <c r="CA7" s="117"/>
      <c r="CB7" s="117"/>
      <c r="CC7" s="117"/>
      <c r="CD7" s="117"/>
      <c r="CE7" s="117"/>
      <c r="CF7" s="117"/>
      <c r="CG7" s="117"/>
      <c r="CH7" s="117"/>
      <c r="CI7" s="118"/>
      <c r="CJ7" s="116"/>
      <c r="CK7" s="117"/>
      <c r="CL7" s="117"/>
      <c r="CM7" s="117"/>
      <c r="CN7" s="117"/>
      <c r="CO7" s="117"/>
      <c r="CP7" s="118"/>
      <c r="CQ7" s="116"/>
      <c r="CR7" s="117"/>
      <c r="CS7" s="117"/>
      <c r="CT7" s="117"/>
      <c r="CU7" s="117"/>
      <c r="CV7" s="117"/>
      <c r="CW7" s="117"/>
      <c r="CX7" s="117"/>
      <c r="CY7" s="118"/>
      <c r="CZ7" s="116"/>
      <c r="DA7" s="117"/>
      <c r="DB7" s="117"/>
      <c r="DC7" s="117"/>
      <c r="DD7" s="117"/>
      <c r="DE7" s="117"/>
      <c r="DF7" s="117"/>
      <c r="DG7" s="117"/>
      <c r="DH7" s="118"/>
      <c r="DI7" s="116"/>
      <c r="DJ7" s="117"/>
      <c r="DK7" s="117"/>
      <c r="DL7" s="117"/>
      <c r="DM7" s="117"/>
      <c r="DN7" s="117"/>
      <c r="DO7" s="117"/>
      <c r="DP7" s="118"/>
      <c r="DQ7" s="116"/>
      <c r="DR7" s="117"/>
      <c r="DS7" s="117"/>
      <c r="DT7" s="117"/>
      <c r="DU7" s="117"/>
      <c r="DV7" s="117"/>
      <c r="DW7" s="117"/>
      <c r="DX7" s="118"/>
      <c r="DY7" s="116"/>
      <c r="DZ7" s="117"/>
      <c r="EA7" s="117"/>
      <c r="EB7" s="117"/>
      <c r="EC7" s="117"/>
      <c r="ED7" s="117"/>
      <c r="EE7" s="117"/>
      <c r="EF7" s="117"/>
      <c r="EG7" s="117"/>
      <c r="EH7" s="118"/>
    </row>
    <row r="8" spans="1:167" ht="11.25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O8" s="52"/>
      <c r="BZ8" s="119"/>
      <c r="CA8" s="120"/>
      <c r="CB8" s="120"/>
      <c r="CC8" s="120"/>
      <c r="CD8" s="120"/>
      <c r="CE8" s="120"/>
      <c r="CF8" s="120"/>
      <c r="CG8" s="120"/>
      <c r="CH8" s="120"/>
      <c r="CI8" s="121"/>
      <c r="CJ8" s="119"/>
      <c r="CK8" s="120"/>
      <c r="CL8" s="120"/>
      <c r="CM8" s="120"/>
      <c r="CN8" s="120"/>
      <c r="CO8" s="120"/>
      <c r="CP8" s="121"/>
      <c r="CQ8" s="119"/>
      <c r="CR8" s="120"/>
      <c r="CS8" s="120"/>
      <c r="CT8" s="120"/>
      <c r="CU8" s="120"/>
      <c r="CV8" s="120"/>
      <c r="CW8" s="120"/>
      <c r="CX8" s="120"/>
      <c r="CY8" s="121"/>
      <c r="CZ8" s="119"/>
      <c r="DA8" s="120"/>
      <c r="DB8" s="120"/>
      <c r="DC8" s="120"/>
      <c r="DD8" s="120"/>
      <c r="DE8" s="120"/>
      <c r="DF8" s="120"/>
      <c r="DG8" s="120"/>
      <c r="DH8" s="121"/>
      <c r="DI8" s="119"/>
      <c r="DJ8" s="120"/>
      <c r="DK8" s="120"/>
      <c r="DL8" s="120"/>
      <c r="DM8" s="120"/>
      <c r="DN8" s="120"/>
      <c r="DO8" s="120"/>
      <c r="DP8" s="121"/>
      <c r="DQ8" s="119"/>
      <c r="DR8" s="120"/>
      <c r="DS8" s="120"/>
      <c r="DT8" s="120"/>
      <c r="DU8" s="120"/>
      <c r="DV8" s="120"/>
      <c r="DW8" s="120"/>
      <c r="DX8" s="121"/>
      <c r="DY8" s="119"/>
      <c r="DZ8" s="120"/>
      <c r="EA8" s="120"/>
      <c r="EB8" s="120"/>
      <c r="EC8" s="120"/>
      <c r="ED8" s="120"/>
      <c r="EE8" s="120"/>
      <c r="EF8" s="120"/>
      <c r="EG8" s="120"/>
      <c r="EH8" s="121"/>
    </row>
    <row r="9" spans="1:167" ht="15" customHeight="1" x14ac:dyDescent="0.2">
      <c r="A9" s="127" t="s">
        <v>146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5"/>
      <c r="S9" s="125"/>
      <c r="T9" s="125"/>
      <c r="U9" s="125"/>
      <c r="V9" s="125"/>
      <c r="W9" s="125"/>
      <c r="X9" s="125"/>
      <c r="Y9" s="125"/>
      <c r="Z9" s="43" t="s">
        <v>147</v>
      </c>
      <c r="AG9" s="127" t="s">
        <v>148</v>
      </c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5"/>
      <c r="BC9" s="125"/>
      <c r="BD9" s="125"/>
      <c r="BE9" s="125"/>
      <c r="BF9" s="43" t="s">
        <v>149</v>
      </c>
      <c r="BO9" s="52"/>
      <c r="BZ9" s="122">
        <v>1</v>
      </c>
      <c r="CA9" s="123"/>
      <c r="CB9" s="123"/>
      <c r="CC9" s="123"/>
      <c r="CD9" s="123"/>
      <c r="CE9" s="123"/>
      <c r="CF9" s="123"/>
      <c r="CG9" s="123"/>
      <c r="CH9" s="123"/>
      <c r="CI9" s="124"/>
      <c r="CJ9" s="122">
        <v>2</v>
      </c>
      <c r="CK9" s="123"/>
      <c r="CL9" s="123"/>
      <c r="CM9" s="123"/>
      <c r="CN9" s="123"/>
      <c r="CO9" s="123"/>
      <c r="CP9" s="124"/>
      <c r="CQ9" s="122">
        <v>3</v>
      </c>
      <c r="CR9" s="123"/>
      <c r="CS9" s="123"/>
      <c r="CT9" s="123"/>
      <c r="CU9" s="123"/>
      <c r="CV9" s="123"/>
      <c r="CW9" s="123"/>
      <c r="CX9" s="123"/>
      <c r="CY9" s="124"/>
      <c r="CZ9" s="122">
        <v>4</v>
      </c>
      <c r="DA9" s="123"/>
      <c r="DB9" s="123"/>
      <c r="DC9" s="123"/>
      <c r="DD9" s="123"/>
      <c r="DE9" s="123"/>
      <c r="DF9" s="123"/>
      <c r="DG9" s="123"/>
      <c r="DH9" s="124"/>
      <c r="DI9" s="122">
        <v>5</v>
      </c>
      <c r="DJ9" s="123"/>
      <c r="DK9" s="123"/>
      <c r="DL9" s="123"/>
      <c r="DM9" s="123"/>
      <c r="DN9" s="123"/>
      <c r="DO9" s="123"/>
      <c r="DP9" s="124"/>
      <c r="DQ9" s="122">
        <v>6</v>
      </c>
      <c r="DR9" s="123"/>
      <c r="DS9" s="123"/>
      <c r="DT9" s="123"/>
      <c r="DU9" s="123"/>
      <c r="DV9" s="123"/>
      <c r="DW9" s="123"/>
      <c r="DX9" s="124"/>
      <c r="DY9" s="122">
        <v>7</v>
      </c>
      <c r="DZ9" s="123"/>
      <c r="EA9" s="123"/>
      <c r="EB9" s="123"/>
      <c r="EC9" s="123"/>
      <c r="ED9" s="123"/>
      <c r="EE9" s="123"/>
      <c r="EF9" s="123"/>
      <c r="EG9" s="123"/>
      <c r="EH9" s="124"/>
    </row>
    <row r="10" spans="1:167" ht="48.75" customHeight="1" x14ac:dyDescent="0.2">
      <c r="A10" s="47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51"/>
      <c r="BZ10" s="148" t="s">
        <v>163</v>
      </c>
      <c r="CA10" s="149"/>
      <c r="CB10" s="149"/>
      <c r="CC10" s="149"/>
      <c r="CD10" s="149"/>
      <c r="CE10" s="149"/>
      <c r="CF10" s="149"/>
      <c r="CG10" s="149"/>
      <c r="CH10" s="149"/>
      <c r="CI10" s="150"/>
      <c r="CJ10" s="151" t="s">
        <v>164</v>
      </c>
      <c r="CK10" s="152"/>
      <c r="CL10" s="152"/>
      <c r="CM10" s="152"/>
      <c r="CN10" s="152"/>
      <c r="CO10" s="152"/>
      <c r="CP10" s="153"/>
      <c r="CQ10" s="110"/>
      <c r="CR10" s="111"/>
      <c r="CS10" s="111"/>
      <c r="CT10" s="111"/>
      <c r="CU10" s="111"/>
      <c r="CV10" s="111"/>
      <c r="CW10" s="111"/>
      <c r="CX10" s="111"/>
      <c r="CY10" s="112"/>
      <c r="CZ10" s="110"/>
      <c r="DA10" s="111"/>
      <c r="DB10" s="111"/>
      <c r="DC10" s="111"/>
      <c r="DD10" s="111"/>
      <c r="DE10" s="111"/>
      <c r="DF10" s="111"/>
      <c r="DG10" s="111"/>
      <c r="DH10" s="112"/>
      <c r="DI10" s="110"/>
      <c r="DJ10" s="111"/>
      <c r="DK10" s="111"/>
      <c r="DL10" s="111"/>
      <c r="DM10" s="111"/>
      <c r="DN10" s="111"/>
      <c r="DO10" s="111"/>
      <c r="DP10" s="112"/>
      <c r="DQ10" s="110"/>
      <c r="DR10" s="111"/>
      <c r="DS10" s="111"/>
      <c r="DT10" s="111"/>
      <c r="DU10" s="111"/>
      <c r="DV10" s="111"/>
      <c r="DW10" s="111"/>
      <c r="DX10" s="112"/>
      <c r="DY10" s="110"/>
      <c r="DZ10" s="111"/>
      <c r="EA10" s="111"/>
      <c r="EB10" s="111"/>
      <c r="EC10" s="111"/>
      <c r="ED10" s="111"/>
      <c r="EE10" s="111"/>
      <c r="EF10" s="111"/>
      <c r="EG10" s="111"/>
      <c r="EH10" s="112"/>
    </row>
    <row r="11" spans="1:167" ht="18.75" customHeight="1" x14ac:dyDescent="0.2"/>
    <row r="12" spans="1:167" ht="21.75" customHeight="1" x14ac:dyDescent="0.2">
      <c r="C12" s="109" t="s">
        <v>165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O12" s="43" t="s">
        <v>134</v>
      </c>
      <c r="AW12" s="49" t="s">
        <v>135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</row>
    <row r="13" spans="1:167" ht="12" customHeight="1" x14ac:dyDescent="0.2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O13" s="113" t="s">
        <v>138</v>
      </c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5"/>
      <c r="BF13" s="113" t="s">
        <v>139</v>
      </c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5"/>
      <c r="CF13" s="113" t="s">
        <v>140</v>
      </c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5"/>
      <c r="CZ13" s="113" t="s">
        <v>141</v>
      </c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5"/>
      <c r="DR13" s="113" t="s">
        <v>142</v>
      </c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5"/>
    </row>
    <row r="14" spans="1:167" ht="12" customHeight="1" x14ac:dyDescent="0.2">
      <c r="A14" s="50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O14" s="116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8"/>
      <c r="BF14" s="116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8"/>
      <c r="CF14" s="116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8"/>
      <c r="CZ14" s="116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8"/>
      <c r="DR14" s="116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8"/>
    </row>
    <row r="15" spans="1:167" ht="18" customHeight="1" x14ac:dyDescent="0.2">
      <c r="A15" s="50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O15" s="116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8"/>
      <c r="BF15" s="116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8"/>
      <c r="CF15" s="116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8"/>
      <c r="CZ15" s="116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8"/>
      <c r="DR15" s="116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8"/>
    </row>
    <row r="16" spans="1:167" ht="15" customHeight="1" x14ac:dyDescent="0.2"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O16" s="129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1"/>
      <c r="BF16" s="143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5"/>
      <c r="CF16" s="135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7"/>
      <c r="CZ16" s="129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1"/>
      <c r="DR16" s="139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1"/>
    </row>
    <row r="17" spans="3:138" ht="11.1" customHeight="1" x14ac:dyDescent="0.2"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O17" s="56"/>
      <c r="AP17" s="62" t="s">
        <v>144</v>
      </c>
      <c r="AQ17" s="62"/>
      <c r="AR17" s="62"/>
      <c r="AS17" s="62"/>
      <c r="AT17" s="62"/>
      <c r="AU17" s="62"/>
      <c r="AV17" s="62"/>
      <c r="AW17" s="62"/>
      <c r="AX17" s="62"/>
      <c r="AY17" s="62"/>
      <c r="AZ17" s="142" t="s">
        <v>145</v>
      </c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4"/>
      <c r="EG17" s="54"/>
      <c r="EH17" s="53"/>
    </row>
    <row r="18" spans="3:138" ht="11.1" customHeight="1" x14ac:dyDescent="0.2"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O18" s="50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EF18" s="42"/>
      <c r="EG18" s="42"/>
      <c r="EH18" s="48"/>
    </row>
    <row r="19" spans="3:138" ht="16.5" customHeight="1" x14ac:dyDescent="0.2"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O19" s="50"/>
      <c r="AZ19" s="146" t="s">
        <v>150</v>
      </c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EF19" s="42"/>
      <c r="EG19" s="42"/>
      <c r="EH19" s="48"/>
    </row>
    <row r="20" spans="3:138" ht="11.1" customHeight="1" x14ac:dyDescent="0.2"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O20" s="50"/>
      <c r="AZ20" s="60" t="s">
        <v>151</v>
      </c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EF20" s="42"/>
      <c r="EG20" s="42"/>
      <c r="EH20" s="48"/>
    </row>
    <row r="21" spans="3:138" ht="44.25" customHeight="1" x14ac:dyDescent="0.2">
      <c r="AO21" s="50"/>
      <c r="EF21" s="42"/>
      <c r="EG21" s="42"/>
      <c r="EH21" s="48"/>
    </row>
    <row r="22" spans="3:138" ht="11.1" customHeight="1" x14ac:dyDescent="0.2">
      <c r="AO22" s="50"/>
      <c r="AZ22" s="128" t="s">
        <v>152</v>
      </c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DA22" s="49" t="s">
        <v>153</v>
      </c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49" t="s">
        <v>154</v>
      </c>
      <c r="EH22" s="48"/>
    </row>
    <row r="23" spans="3:138" x14ac:dyDescent="0.2">
      <c r="AO23" s="47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5"/>
      <c r="EG23" s="45"/>
      <c r="EH23" s="44"/>
    </row>
    <row r="29" spans="3:138" ht="21.75" customHeight="1" x14ac:dyDescent="0.2"/>
  </sheetData>
  <mergeCells count="48">
    <mergeCell ref="AO13:BE15"/>
    <mergeCell ref="BF13:CE15"/>
    <mergeCell ref="CF13:CY15"/>
    <mergeCell ref="CZ13:DQ15"/>
    <mergeCell ref="DR13:EH15"/>
    <mergeCell ref="DY10:EH10"/>
    <mergeCell ref="CZ9:DH9"/>
    <mergeCell ref="BZ10:CI10"/>
    <mergeCell ref="CJ10:CP10"/>
    <mergeCell ref="CQ10:CY10"/>
    <mergeCell ref="CZ10:DH10"/>
    <mergeCell ref="DI9:DP9"/>
    <mergeCell ref="DQ9:DX9"/>
    <mergeCell ref="DY9:EH9"/>
    <mergeCell ref="E5:T5"/>
    <mergeCell ref="A8:BH8"/>
    <mergeCell ref="BZ5:CI8"/>
    <mergeCell ref="CJ5:CP8"/>
    <mergeCell ref="BZ9:CI9"/>
    <mergeCell ref="CJ9:CP9"/>
    <mergeCell ref="AZ22:CB22"/>
    <mergeCell ref="CZ16:DQ16"/>
    <mergeCell ref="DO22:EC22"/>
    <mergeCell ref="CC19:DM19"/>
    <mergeCell ref="CC22:CV22"/>
    <mergeCell ref="AO16:BE16"/>
    <mergeCell ref="CF16:CY16"/>
    <mergeCell ref="CE17:CY17"/>
    <mergeCell ref="DR16:EH16"/>
    <mergeCell ref="AZ17:CD17"/>
    <mergeCell ref="BF16:CE16"/>
    <mergeCell ref="AZ19:CB19"/>
    <mergeCell ref="A2:EH2"/>
    <mergeCell ref="A1:EH1"/>
    <mergeCell ref="C12:AE20"/>
    <mergeCell ref="DQ10:DX10"/>
    <mergeCell ref="DY5:EH8"/>
    <mergeCell ref="DQ5:DX8"/>
    <mergeCell ref="DI5:DP8"/>
    <mergeCell ref="DI10:DP10"/>
    <mergeCell ref="CQ9:CY9"/>
    <mergeCell ref="CQ5:CY8"/>
    <mergeCell ref="R9:Y9"/>
    <mergeCell ref="Q7:BH7"/>
    <mergeCell ref="CZ5:DH8"/>
    <mergeCell ref="BB9:BE9"/>
    <mergeCell ref="AG9:BA9"/>
    <mergeCell ref="A9:Q9"/>
  </mergeCells>
  <pageMargins left="0.39370078740157483" right="0.39370078740157483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C58FBC0BC754B46A8DC9FDDCD337991" ma:contentTypeVersion="0" ma:contentTypeDescription="Создание документа." ma:contentTypeScope="" ma:versionID="443be6cda097309c1807b941d2ef47e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8FFB79-D1D7-4D1A-95A2-A2774E2AEF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23D9A0-E158-406E-89D8-C753AA082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0864289-81E8-48D2-9096-535678150B53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22</vt:i4>
      </vt:variant>
    </vt:vector>
  </HeadingPairs>
  <TitlesOfParts>
    <vt:vector size="30" baseType="lpstr">
      <vt:lpstr>Реестр начислений</vt:lpstr>
      <vt:lpstr>вер. 3.00 от 21.12.2016</vt:lpstr>
      <vt:lpstr>Настройки</vt:lpstr>
      <vt:lpstr>Шаблон ДШК</vt:lpstr>
      <vt:lpstr>Шаблон ПД4</vt:lpstr>
      <vt:lpstr>Карточки ДШК</vt:lpstr>
      <vt:lpstr>Квитанция ПД4</vt:lpstr>
      <vt:lpstr>Шаблон ПД жкх</vt:lpstr>
      <vt:lpstr>BankName</vt:lpstr>
      <vt:lpstr>BIC</vt:lpstr>
      <vt:lpstr>codepage</vt:lpstr>
      <vt:lpstr>CorrespAcc</vt:lpstr>
      <vt:lpstr>DopParShk</vt:lpstr>
      <vt:lpstr>ExportPath</vt:lpstr>
      <vt:lpstr>hardbase</vt:lpstr>
      <vt:lpstr>INN</vt:lpstr>
      <vt:lpstr>ItogCnt</vt:lpstr>
      <vt:lpstr>ItogSum</vt:lpstr>
      <vt:lpstr>KPP</vt:lpstr>
      <vt:lpstr>Name</vt:lpstr>
      <vt:lpstr>PD4Purpose</vt:lpstr>
      <vt:lpstr>PD4Purpose1</vt:lpstr>
      <vt:lpstr>PD4Shanlon</vt:lpstr>
      <vt:lpstr>PD4Sum</vt:lpstr>
      <vt:lpstr>PD4Sum1</vt:lpstr>
      <vt:lpstr>PersonalAcc</vt:lpstr>
      <vt:lpstr>ReestrName</vt:lpstr>
      <vt:lpstr>Shablon</vt:lpstr>
      <vt:lpstr>typedoc</vt:lpstr>
      <vt:lpstr>СorrespAcc</vt:lpstr>
    </vt:vector>
  </TitlesOfParts>
  <Company>ASB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Пустынников Владимир Владимирович</dc:creator>
  <cp:lastModifiedBy>Людмила Генн. Иванова</cp:lastModifiedBy>
  <cp:lastPrinted>2019-01-31T02:52:19Z</cp:lastPrinted>
  <dcterms:created xsi:type="dcterms:W3CDTF">2012-02-27T08:19:11Z</dcterms:created>
  <dcterms:modified xsi:type="dcterms:W3CDTF">2021-06-11T06:01:23Z</dcterms:modified>
</cp:coreProperties>
</file>